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swissredcross.sharepoint.com/sites/chngodrrpf/Mandates/Programme 2019-2022/AL 3 - Nature-based Solutions/MANDATE NbS Valuation/. NbS Valuation Guide/Rapid Valuation Tool/"/>
    </mc:Choice>
  </mc:AlternateContent>
  <xr:revisionPtr revIDLastSave="8" documentId="13_ncr:1_{DAB5D6AA-C963-41E9-8253-6FA7CE4437BD}" xr6:coauthVersionLast="47" xr6:coauthVersionMax="47" xr10:uidLastSave="{3B6DBC61-9984-4670-BE99-287F121D99D2}"/>
  <bookViews>
    <workbookView xWindow="-120" yWindow="-120" windowWidth="29040" windowHeight="17520" tabRatio="755" xr2:uid="{08BAFD44-4D26-4DC2-8B4C-D31CC0B4CDE4}"/>
  </bookViews>
  <sheets>
    <sheet name="Guide" sheetId="1" r:id="rId1"/>
    <sheet name="Catalogue" sheetId="2" r:id="rId2"/>
    <sheet name="Eco" sheetId="3" r:id="rId3"/>
    <sheet name="Soc" sheetId="11" r:id="rId4"/>
    <sheet name="Gov" sheetId="12" r:id="rId5"/>
    <sheet name="Env" sheetId="13" r:id="rId6"/>
    <sheet name="CDR" sheetId="14" r:id="rId7"/>
    <sheet name="Results" sheetId="9" r:id="rId8"/>
    <sheet name="Results All" sheetId="10" r:id="rId9"/>
    <sheet name="Tool Mapping" sheetId="15" r:id="rId10"/>
    <sheet name="Scales" sheetId="8"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9" i="14" l="1"/>
  <c r="X9" i="14"/>
  <c r="W9" i="14"/>
  <c r="V9" i="14"/>
  <c r="U9" i="14"/>
  <c r="T9" i="14"/>
  <c r="S9" i="14"/>
  <c r="R9" i="14"/>
  <c r="Q9" i="14"/>
  <c r="P9" i="14"/>
  <c r="O9" i="14"/>
  <c r="N9" i="14"/>
  <c r="M9" i="14"/>
  <c r="L9" i="14"/>
  <c r="K9" i="14"/>
  <c r="J9" i="14"/>
  <c r="I9" i="14"/>
  <c r="H9" i="14"/>
  <c r="G9" i="14"/>
  <c r="F9" i="14"/>
  <c r="Y9" i="13"/>
  <c r="X9" i="13"/>
  <c r="W9" i="13"/>
  <c r="V9" i="13"/>
  <c r="U9" i="13"/>
  <c r="T9" i="13"/>
  <c r="S9" i="13"/>
  <c r="R9" i="13"/>
  <c r="Q9" i="13"/>
  <c r="P9" i="13"/>
  <c r="O9" i="13"/>
  <c r="N9" i="13"/>
  <c r="M9" i="13"/>
  <c r="L9" i="13"/>
  <c r="K9" i="13"/>
  <c r="J9" i="13"/>
  <c r="I9" i="13"/>
  <c r="H9" i="13"/>
  <c r="G9" i="13"/>
  <c r="F9" i="13"/>
  <c r="Y9" i="12"/>
  <c r="X9" i="12"/>
  <c r="W9" i="12"/>
  <c r="V9" i="12"/>
  <c r="U9" i="12"/>
  <c r="T9" i="12"/>
  <c r="S9" i="12"/>
  <c r="R9" i="12"/>
  <c r="Q9" i="12"/>
  <c r="P9" i="12"/>
  <c r="O9" i="12"/>
  <c r="N9" i="12"/>
  <c r="M9" i="12"/>
  <c r="L9" i="12"/>
  <c r="K9" i="12"/>
  <c r="J9" i="12"/>
  <c r="I9" i="12"/>
  <c r="H9" i="12"/>
  <c r="G9" i="12"/>
  <c r="F9" i="12"/>
  <c r="Y9" i="11"/>
  <c r="X9" i="11"/>
  <c r="W9" i="11"/>
  <c r="V9" i="11"/>
  <c r="U9" i="11"/>
  <c r="T9" i="11"/>
  <c r="S9" i="11"/>
  <c r="R9" i="11"/>
  <c r="Q9" i="11"/>
  <c r="P9" i="11"/>
  <c r="O9" i="11"/>
  <c r="N9" i="11"/>
  <c r="M9" i="11"/>
  <c r="L9" i="11"/>
  <c r="K9" i="11"/>
  <c r="J9" i="11"/>
  <c r="I9" i="11"/>
  <c r="H9" i="11"/>
  <c r="G9" i="11"/>
  <c r="F9" i="11"/>
  <c r="Y9" i="3"/>
  <c r="X9" i="3"/>
  <c r="W9" i="3"/>
  <c r="V9" i="3"/>
  <c r="U9" i="3"/>
  <c r="T9" i="3"/>
  <c r="S9" i="3"/>
  <c r="R9" i="3"/>
  <c r="Q9" i="3"/>
  <c r="P9" i="3"/>
  <c r="O9" i="3"/>
  <c r="N9" i="3"/>
  <c r="M9" i="3"/>
  <c r="L9" i="3"/>
  <c r="K9" i="3"/>
  <c r="J9" i="3"/>
  <c r="I9" i="3"/>
  <c r="H9" i="3"/>
  <c r="G9" i="3"/>
  <c r="F9" i="3"/>
  <c r="Y5" i="14"/>
  <c r="X5" i="14"/>
  <c r="W5" i="14"/>
  <c r="V5" i="14"/>
  <c r="U5" i="14"/>
  <c r="T5" i="14"/>
  <c r="S5" i="14"/>
  <c r="R5" i="14"/>
  <c r="Q5" i="14"/>
  <c r="P5" i="14"/>
  <c r="O5" i="14"/>
  <c r="N5" i="14"/>
  <c r="M5" i="14"/>
  <c r="L5" i="14"/>
  <c r="K5" i="14"/>
  <c r="J5" i="14"/>
  <c r="I5" i="14"/>
  <c r="H5" i="14"/>
  <c r="G5" i="14"/>
  <c r="F5" i="14"/>
  <c r="Y5" i="13"/>
  <c r="X5" i="13"/>
  <c r="W5" i="13"/>
  <c r="V5" i="13"/>
  <c r="U5" i="13"/>
  <c r="T5" i="13"/>
  <c r="S5" i="13"/>
  <c r="R5" i="13"/>
  <c r="Q5" i="13"/>
  <c r="P5" i="13"/>
  <c r="O5" i="13"/>
  <c r="N5" i="13"/>
  <c r="M5" i="13"/>
  <c r="L5" i="13"/>
  <c r="K5" i="13"/>
  <c r="J5" i="13"/>
  <c r="I5" i="13"/>
  <c r="H5" i="13"/>
  <c r="G5" i="13"/>
  <c r="F5" i="13"/>
  <c r="Y5" i="12"/>
  <c r="X5" i="12"/>
  <c r="W5" i="12"/>
  <c r="V5" i="12"/>
  <c r="U5" i="12"/>
  <c r="T5" i="12"/>
  <c r="S5" i="12"/>
  <c r="R5" i="12"/>
  <c r="Q5" i="12"/>
  <c r="P5" i="12"/>
  <c r="O5" i="12"/>
  <c r="N5" i="12"/>
  <c r="M5" i="12"/>
  <c r="L5" i="12"/>
  <c r="K5" i="12"/>
  <c r="J5" i="12"/>
  <c r="I5" i="12"/>
  <c r="H5" i="12"/>
  <c r="G5" i="12"/>
  <c r="F5" i="12"/>
  <c r="Y5" i="11"/>
  <c r="X5" i="11"/>
  <c r="W5" i="11"/>
  <c r="V5" i="11"/>
  <c r="U5" i="11"/>
  <c r="T5" i="11"/>
  <c r="S5" i="11"/>
  <c r="R5" i="11"/>
  <c r="Q5" i="11"/>
  <c r="P5" i="11"/>
  <c r="O5" i="11"/>
  <c r="N5" i="11"/>
  <c r="M5" i="11"/>
  <c r="L5" i="11"/>
  <c r="K5" i="11"/>
  <c r="J5" i="11"/>
  <c r="I5" i="11"/>
  <c r="H5" i="11"/>
  <c r="G5" i="11"/>
  <c r="F5" i="11"/>
  <c r="Y5" i="3"/>
  <c r="X5" i="3"/>
  <c r="W5" i="3"/>
  <c r="V5" i="3"/>
  <c r="U5" i="3"/>
  <c r="T5" i="3"/>
  <c r="S5" i="3"/>
  <c r="R5" i="3"/>
  <c r="Q5" i="3"/>
  <c r="P5" i="3"/>
  <c r="O5" i="3"/>
  <c r="N5" i="3"/>
  <c r="M5" i="3"/>
  <c r="L5" i="3"/>
  <c r="K5" i="3"/>
  <c r="J5" i="3"/>
  <c r="I5" i="3"/>
  <c r="H5" i="3"/>
  <c r="G5" i="3"/>
  <c r="F5" i="3"/>
  <c r="H6" i="9" l="1"/>
  <c r="F1" i="14" l="1"/>
  <c r="G1" i="14"/>
  <c r="H1" i="14"/>
  <c r="I1" i="14"/>
  <c r="J1" i="14"/>
  <c r="K1" i="14"/>
  <c r="L1" i="14"/>
  <c r="A6" i="10"/>
  <c r="A5" i="10"/>
  <c r="F1" i="13"/>
  <c r="G1" i="13"/>
  <c r="H1" i="13"/>
  <c r="I1" i="13"/>
  <c r="J1" i="13"/>
  <c r="K1" i="13"/>
  <c r="L1" i="13"/>
  <c r="F1" i="3"/>
  <c r="G1" i="3"/>
  <c r="F1" i="12"/>
  <c r="G1" i="12"/>
  <c r="H1" i="12"/>
  <c r="I1" i="12"/>
  <c r="J1" i="12"/>
  <c r="K1" i="12"/>
  <c r="L1" i="12"/>
  <c r="A8" i="10"/>
  <c r="A4" i="10"/>
  <c r="F1" i="11"/>
  <c r="G1" i="11"/>
  <c r="H1" i="11"/>
  <c r="A7" i="10"/>
  <c r="I1" i="11"/>
  <c r="H1" i="3"/>
  <c r="I1" i="3"/>
  <c r="J1" i="3"/>
  <c r="J1" i="11"/>
  <c r="A9" i="10"/>
  <c r="K1" i="11"/>
  <c r="A10" i="10"/>
  <c r="L1" i="11"/>
  <c r="B24" i="10"/>
  <c r="K24" i="10"/>
  <c r="C24" i="10"/>
  <c r="D24" i="10"/>
  <c r="E24" i="10"/>
  <c r="F24" i="10"/>
  <c r="G24" i="10"/>
  <c r="H24" i="10"/>
  <c r="I24" i="10"/>
  <c r="J24" i="10"/>
  <c r="C19" i="15"/>
  <c r="C3" i="15"/>
  <c r="C32" i="15"/>
  <c r="B32" i="15"/>
  <c r="C31" i="15"/>
  <c r="B31" i="15"/>
  <c r="C30" i="15"/>
  <c r="B30" i="15"/>
  <c r="A30" i="15"/>
  <c r="C29" i="15"/>
  <c r="B29" i="15"/>
  <c r="C28" i="15"/>
  <c r="B28" i="15"/>
  <c r="C27" i="15"/>
  <c r="B27" i="15"/>
  <c r="A27" i="15"/>
  <c r="C26" i="15"/>
  <c r="B26" i="15"/>
  <c r="C25" i="15"/>
  <c r="B25" i="15"/>
  <c r="C24" i="15"/>
  <c r="B24" i="15"/>
  <c r="A24" i="15"/>
  <c r="C23" i="15"/>
  <c r="B23" i="15"/>
  <c r="C22" i="15"/>
  <c r="B22" i="15"/>
  <c r="C21" i="15"/>
  <c r="B21" i="15"/>
  <c r="A21" i="15"/>
  <c r="C20" i="15"/>
  <c r="B20" i="15"/>
  <c r="B19" i="15"/>
  <c r="C18" i="15"/>
  <c r="B18" i="15"/>
  <c r="A18" i="15"/>
  <c r="C17" i="15"/>
  <c r="B17" i="15"/>
  <c r="C16" i="15"/>
  <c r="B16" i="15"/>
  <c r="C15" i="15"/>
  <c r="B15" i="15"/>
  <c r="A15" i="15"/>
  <c r="C14" i="15"/>
  <c r="B14" i="15"/>
  <c r="C13" i="15"/>
  <c r="B13" i="15"/>
  <c r="C12" i="15"/>
  <c r="B12" i="15"/>
  <c r="A12" i="15"/>
  <c r="C11" i="15"/>
  <c r="B11" i="15"/>
  <c r="C10" i="15"/>
  <c r="B10" i="15"/>
  <c r="C9" i="15"/>
  <c r="B9" i="15"/>
  <c r="A9" i="15"/>
  <c r="C8" i="15"/>
  <c r="C7" i="15"/>
  <c r="C6" i="15"/>
  <c r="C5" i="15"/>
  <c r="C4" i="15"/>
  <c r="B8" i="15"/>
  <c r="B7" i="15"/>
  <c r="B6" i="15"/>
  <c r="B5" i="15"/>
  <c r="B4" i="15"/>
  <c r="B3" i="15"/>
  <c r="A6" i="15"/>
  <c r="A3" i="15"/>
  <c r="H13" i="9"/>
  <c r="E26" i="9"/>
  <c r="B26" i="9"/>
  <c r="D1" i="9"/>
  <c r="B11" i="9"/>
  <c r="H12" i="9"/>
  <c r="H11" i="9"/>
  <c r="H7" i="9"/>
  <c r="H5" i="9"/>
  <c r="E12" i="9"/>
  <c r="E13" i="9"/>
  <c r="E11" i="9"/>
  <c r="E6" i="9"/>
  <c r="E7" i="9"/>
  <c r="E5" i="9"/>
  <c r="E25" i="9"/>
  <c r="E24" i="9"/>
  <c r="E19" i="9"/>
  <c r="E20" i="9"/>
  <c r="E18" i="9"/>
  <c r="B25" i="9"/>
  <c r="B24" i="9"/>
  <c r="B19" i="9"/>
  <c r="B20" i="9"/>
  <c r="B18" i="9"/>
  <c r="B12" i="9"/>
  <c r="B13" i="9"/>
  <c r="B6" i="9"/>
  <c r="B7" i="9"/>
  <c r="B5" i="9"/>
  <c r="Y1" i="14"/>
  <c r="X1" i="14"/>
  <c r="W1" i="14"/>
  <c r="V1" i="14"/>
  <c r="U1" i="14"/>
  <c r="T1" i="14"/>
  <c r="S1" i="14"/>
  <c r="R1" i="14"/>
  <c r="Q1" i="14"/>
  <c r="P1" i="14"/>
  <c r="O1" i="14"/>
  <c r="N1" i="14"/>
  <c r="M1" i="14"/>
  <c r="Y1" i="13"/>
  <c r="X1" i="13"/>
  <c r="W1" i="13"/>
  <c r="V1" i="13"/>
  <c r="U1" i="13"/>
  <c r="T1" i="13"/>
  <c r="S1" i="13"/>
  <c r="R1" i="13"/>
  <c r="Q1" i="13"/>
  <c r="P1" i="13"/>
  <c r="O1" i="13"/>
  <c r="N1" i="13"/>
  <c r="M1" i="13"/>
  <c r="Y1" i="12"/>
  <c r="X1" i="12"/>
  <c r="W1" i="12"/>
  <c r="V1" i="12"/>
  <c r="U1" i="12"/>
  <c r="T1" i="12"/>
  <c r="S1" i="12"/>
  <c r="R1" i="12"/>
  <c r="Q1" i="12"/>
  <c r="P1" i="12"/>
  <c r="O1" i="12"/>
  <c r="N1" i="12"/>
  <c r="M1" i="12"/>
  <c r="Y1" i="11"/>
  <c r="X1" i="11"/>
  <c r="W1" i="11"/>
  <c r="V1" i="11"/>
  <c r="U1" i="11"/>
  <c r="T1" i="11"/>
  <c r="S1" i="11"/>
  <c r="R1" i="11"/>
  <c r="Q1" i="11"/>
  <c r="P1" i="11"/>
  <c r="O1" i="11"/>
  <c r="N1" i="11"/>
  <c r="M1" i="11"/>
  <c r="K1" i="3"/>
  <c r="L1" i="3"/>
  <c r="A22" i="10"/>
  <c r="A23" i="10"/>
  <c r="A11" i="10"/>
  <c r="A12" i="10"/>
  <c r="A13" i="10"/>
  <c r="A14" i="10"/>
  <c r="A15" i="10"/>
  <c r="A16" i="10"/>
  <c r="A17" i="10"/>
  <c r="A18" i="10"/>
  <c r="A19" i="10"/>
  <c r="A20" i="10"/>
  <c r="A21" i="10"/>
  <c r="Y1" i="3"/>
  <c r="Q1" i="3"/>
  <c r="R1" i="3"/>
  <c r="S1" i="3"/>
  <c r="T1" i="3"/>
  <c r="U1" i="3"/>
  <c r="V1" i="3"/>
  <c r="W1" i="3"/>
  <c r="X1" i="3"/>
  <c r="M1" i="3"/>
  <c r="N1" i="3"/>
  <c r="O1" i="3"/>
  <c r="P1" i="3"/>
  <c r="D5" i="10" l="1"/>
  <c r="B6" i="10"/>
  <c r="B5" i="10"/>
  <c r="K8" i="10"/>
  <c r="G5" i="10"/>
  <c r="J4" i="10"/>
  <c r="G6" i="10"/>
  <c r="K4" i="10"/>
  <c r="F4" i="10"/>
  <c r="D4" i="10"/>
  <c r="F8" i="10"/>
  <c r="H4" i="10"/>
  <c r="I4" i="10"/>
  <c r="B4" i="10"/>
  <c r="C5" i="10"/>
  <c r="B8" i="10"/>
  <c r="B12" i="10"/>
  <c r="C4" i="10"/>
  <c r="B16" i="10"/>
  <c r="F5" i="9" a="1"/>
  <c r="F5" i="9" s="1"/>
  <c r="C23" i="10"/>
  <c r="I13" i="10"/>
  <c r="I16" i="10"/>
  <c r="K11" i="10"/>
  <c r="H10" i="10"/>
  <c r="C24" i="9" a="1"/>
  <c r="C24" i="9" s="1"/>
  <c r="G23" i="10"/>
  <c r="G12" i="10"/>
  <c r="C8" i="10"/>
  <c r="J8" i="10"/>
  <c r="K16" i="10"/>
  <c r="J7" i="10"/>
  <c r="F25" i="9" a="1"/>
  <c r="F25" i="9" s="1"/>
  <c r="C7" i="9" a="1"/>
  <c r="C7" i="9" s="1"/>
  <c r="C19" i="9" a="1"/>
  <c r="C19" i="9" s="1"/>
  <c r="C6" i="10"/>
  <c r="B7" i="10"/>
  <c r="E6" i="10"/>
  <c r="I10" i="10"/>
  <c r="F13" i="9" a="1"/>
  <c r="F13" i="9" s="1"/>
  <c r="C11" i="9" a="1"/>
  <c r="C11" i="9" s="1"/>
  <c r="C5" i="9" a="1"/>
  <c r="C5" i="9" s="1"/>
  <c r="C13" i="9" a="1"/>
  <c r="C13" i="9" s="1"/>
  <c r="F11" i="9" a="1"/>
  <c r="F11" i="9" s="1"/>
  <c r="F20" i="9" a="1"/>
  <c r="F20" i="9" s="1"/>
  <c r="C20" i="9" a="1"/>
  <c r="C20" i="9" s="1"/>
  <c r="C18" i="10"/>
  <c r="B20" i="10"/>
  <c r="G14" i="10"/>
  <c r="I20" i="10"/>
  <c r="I18" i="10"/>
  <c r="I21" i="10"/>
  <c r="K10" i="10"/>
  <c r="C18" i="9" a="1"/>
  <c r="C18" i="9" s="1"/>
  <c r="J10" i="10"/>
  <c r="I8" i="10"/>
  <c r="H7" i="10"/>
  <c r="I6" i="10"/>
  <c r="I7" i="10"/>
  <c r="H5" i="10"/>
  <c r="C12" i="9" a="1"/>
  <c r="C12" i="9" s="1"/>
  <c r="F6" i="9" a="1"/>
  <c r="F6" i="9" s="1"/>
  <c r="C21" i="10"/>
  <c r="C15" i="10"/>
  <c r="B21" i="10"/>
  <c r="G19" i="10"/>
  <c r="I11" i="10"/>
  <c r="I17" i="10"/>
  <c r="K17" i="10"/>
  <c r="K19" i="10"/>
  <c r="B10" i="10"/>
  <c r="F12" i="9" a="1"/>
  <c r="F12" i="9" s="1"/>
  <c r="I9" i="10"/>
  <c r="H8" i="10"/>
  <c r="C7" i="10"/>
  <c r="H6" i="10"/>
  <c r="I5" i="10"/>
  <c r="G7" i="10"/>
  <c r="K6" i="10"/>
  <c r="I12" i="9" a="1"/>
  <c r="I12" i="9" s="1"/>
  <c r="C6" i="9" a="1"/>
  <c r="C6" i="9" s="1"/>
  <c r="C25" i="9" a="1"/>
  <c r="C25" i="9" s="1"/>
  <c r="I7" i="9" a="1"/>
  <c r="I7" i="9" s="1"/>
  <c r="I11" i="9" a="1"/>
  <c r="I11" i="9" s="1"/>
  <c r="C22" i="10"/>
  <c r="C16" i="10"/>
  <c r="B23" i="10"/>
  <c r="I19" i="10"/>
  <c r="K21" i="10"/>
  <c r="F7" i="9" a="1"/>
  <c r="F7" i="9" s="1"/>
  <c r="G11" i="10"/>
  <c r="I6" i="9" a="1"/>
  <c r="I6" i="9" s="1"/>
  <c r="G4" i="10"/>
  <c r="E10" i="10"/>
  <c r="D8" i="10"/>
  <c r="D7" i="10"/>
  <c r="F5" i="10"/>
  <c r="F6" i="10"/>
  <c r="D10" i="10"/>
  <c r="E5" i="10"/>
  <c r="G8" i="10"/>
  <c r="K22" i="10"/>
  <c r="E4" i="10"/>
  <c r="F10" i="10"/>
  <c r="E8" i="10"/>
  <c r="F7" i="10"/>
  <c r="D6" i="10"/>
  <c r="E7" i="10"/>
  <c r="K14" i="10"/>
  <c r="K7" i="10"/>
  <c r="K20" i="10"/>
  <c r="K5" i="10"/>
  <c r="J5" i="10"/>
  <c r="F19" i="9" a="1"/>
  <c r="F19" i="9" s="1"/>
  <c r="K15" i="10"/>
  <c r="F18" i="9" a="1"/>
  <c r="F18" i="9" s="1"/>
  <c r="J6" i="10"/>
  <c r="D11" i="10"/>
  <c r="E11" i="10"/>
  <c r="H11" i="10"/>
  <c r="J11" i="10"/>
  <c r="B15" i="10"/>
  <c r="D12" i="10"/>
  <c r="E12" i="10"/>
  <c r="D13" i="10"/>
  <c r="E13" i="10"/>
  <c r="D14" i="10"/>
  <c r="E14" i="10"/>
  <c r="D15" i="10"/>
  <c r="E15" i="10"/>
  <c r="D16" i="10"/>
  <c r="E16" i="10"/>
  <c r="D17" i="10"/>
  <c r="E17" i="10"/>
  <c r="D18" i="10"/>
  <c r="E18" i="10"/>
  <c r="D19" i="10"/>
  <c r="E19" i="10"/>
  <c r="D20" i="10"/>
  <c r="E20" i="10"/>
  <c r="D21" i="10"/>
  <c r="E21" i="10"/>
  <c r="D22" i="10"/>
  <c r="E22" i="10"/>
  <c r="D23" i="10"/>
  <c r="E23" i="10"/>
  <c r="F15" i="10"/>
  <c r="F16" i="10"/>
  <c r="F18" i="10"/>
  <c r="F19" i="10"/>
  <c r="F21" i="10"/>
  <c r="F22" i="10"/>
  <c r="I13" i="9" a="1"/>
  <c r="I13" i="9" s="1"/>
  <c r="I5" i="9" a="1"/>
  <c r="I5" i="9" s="1"/>
  <c r="I12" i="10"/>
  <c r="H12" i="10"/>
  <c r="H13" i="10"/>
  <c r="H14" i="10"/>
  <c r="I14" i="10"/>
  <c r="H15" i="10"/>
  <c r="I15" i="10"/>
  <c r="H16" i="10"/>
  <c r="H17" i="10"/>
  <c r="H18" i="10"/>
  <c r="H19" i="10"/>
  <c r="H20" i="10"/>
  <c r="H21" i="10"/>
  <c r="H22" i="10"/>
  <c r="I22" i="10"/>
  <c r="H23" i="10"/>
  <c r="I23" i="10"/>
  <c r="C26" i="9" a="1"/>
  <c r="C26" i="9" s="1"/>
  <c r="J12" i="10"/>
  <c r="J13" i="10"/>
  <c r="K13" i="10"/>
  <c r="J14" i="10"/>
  <c r="J15" i="10"/>
  <c r="J16" i="10"/>
  <c r="J17" i="10"/>
  <c r="J18" i="10"/>
  <c r="K18" i="10"/>
  <c r="J19" i="10"/>
  <c r="J20" i="10"/>
  <c r="J21" i="10"/>
  <c r="J22" i="10"/>
  <c r="J23" i="10"/>
  <c r="K23" i="10"/>
  <c r="F26" i="9" a="1"/>
  <c r="F26" i="9" s="1"/>
  <c r="F24" i="9" a="1"/>
  <c r="F24" i="9" s="1"/>
  <c r="F11" i="10"/>
  <c r="K12" i="10"/>
  <c r="G9" i="10"/>
  <c r="K9" i="10"/>
  <c r="G17" i="10"/>
  <c r="C11" i="10"/>
  <c r="C19" i="10"/>
  <c r="B13" i="10"/>
  <c r="G21" i="10"/>
  <c r="G10" i="10"/>
  <c r="C9" i="10"/>
  <c r="F12" i="10"/>
  <c r="J9" i="10"/>
  <c r="H9" i="10"/>
  <c r="F13" i="10"/>
  <c r="E9" i="10"/>
  <c r="C20" i="10"/>
  <c r="B17" i="10"/>
  <c r="B14" i="10"/>
  <c r="F20" i="10"/>
  <c r="F17" i="10"/>
  <c r="D9" i="10"/>
  <c r="B18" i="10"/>
  <c r="F9" i="10"/>
  <c r="C10" i="10"/>
  <c r="B9" i="10"/>
  <c r="G15" i="10"/>
  <c r="G13" i="10"/>
  <c r="C13" i="10"/>
  <c r="C14" i="10"/>
  <c r="B11" i="10"/>
  <c r="B22" i="10"/>
  <c r="G22" i="10"/>
  <c r="G16" i="10"/>
  <c r="F23" i="10"/>
  <c r="C17" i="10"/>
  <c r="C12" i="10"/>
  <c r="B19" i="10"/>
  <c r="G18" i="10"/>
  <c r="G20" i="10"/>
  <c r="F14" i="10"/>
  <c r="F21" i="9" l="1"/>
  <c r="F22" i="9" s="1"/>
  <c r="I14" i="9"/>
  <c r="I15" i="9" s="1"/>
  <c r="F8" i="9"/>
  <c r="F9" i="9" s="1"/>
  <c r="I8" i="9"/>
  <c r="I9" i="9" s="1"/>
  <c r="C21" i="9"/>
  <c r="C22" i="9" s="1"/>
  <c r="C8" i="9"/>
  <c r="C9" i="9" s="1"/>
  <c r="C27" i="9"/>
  <c r="C28" i="9" s="1"/>
  <c r="F14" i="9"/>
  <c r="F15" i="9" s="1"/>
  <c r="F27" i="9"/>
  <c r="F28" i="9" s="1"/>
  <c r="C14" i="9"/>
  <c r="C15"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<sst xmlns="http://schemas.openxmlformats.org/spreadsheetml/2006/main" count="217" uniqueCount="136">
  <si>
    <t>Rapid NbS Valuation Tool - Participatory Valuation of Benefits and Costs for NbS and Non-NbS</t>
  </si>
  <si>
    <t xml:space="preserve">The aim of the Participatory Rapid Valuation of Benefits and Costs is:
•	To assess for the most relevant adaptation options (potential NbS measures/ NbS interventions) the benefits and costs for the economic, social, governance, environment and risk reduction dimensions. 
•	To reveal the strengths and weaknesses of each adaptation option / NbS measure across the different dimensions. 
•	To simplify the valuation process by following a set of standard questions, that should be modified and adjusted to each context with the support of a facilitator. 
•	To reveal the need for more in-depth valuation assessments. </t>
  </si>
  <si>
    <t>How to use the Tool (Follow the instructions in the Guidance document on NbS Valuation by the Swiss NGO DRR Platform)</t>
  </si>
  <si>
    <t>1. In a participatory multistakeholder setting, add all Solutions (NbS and Non-NbS) to be assessed to the intervention catalogue. Up to 20 solutions are possible to be added.</t>
  </si>
  <si>
    <t xml:space="preserve">2. Together with your stakeholders, discuss each statement in the five dimensions (Economical, Social, Governance, Environmental, Climate and Disaster Resilience) and rate the different available solutions according to your discussion and available data, etc. Where necessary, you can also go deeper into a question or dimension with a separate assessment (see Tool Mapping). Please feel free to adjust the topics/ statements according to your needs and context! </t>
  </si>
  <si>
    <t>3. To see the individual results of a solution, use the sheet "Results".</t>
  </si>
  <si>
    <t>4. To get an overview of all solutions, use the sheet "Results All".</t>
  </si>
  <si>
    <t xml:space="preserve">5. As default, all dimensions are weighted with equal importance of 1. You can adjust the weighting on sheet "Results All". </t>
  </si>
  <si>
    <t xml:space="preserve">Rating Explained (based on the perceptions by the stakeholders): </t>
  </si>
  <si>
    <t>Benefits</t>
  </si>
  <si>
    <t>3 = Strong benefits</t>
  </si>
  <si>
    <t>2 = Moderate benefits</t>
  </si>
  <si>
    <t>1 = Limited benefits</t>
  </si>
  <si>
    <t>0 = No clear benefits</t>
  </si>
  <si>
    <t>Costs</t>
  </si>
  <si>
    <t>0 = No or minimal costs</t>
  </si>
  <si>
    <t>-1 = Limited costs</t>
  </si>
  <si>
    <t>-2 = Moderate costs</t>
  </si>
  <si>
    <t>-3 = High costs</t>
  </si>
  <si>
    <t>No.</t>
  </si>
  <si>
    <t>Solutions (type of adaptation)</t>
  </si>
  <si>
    <t>Description</t>
  </si>
  <si>
    <t>Additional Comments</t>
  </si>
  <si>
    <t>**Enter NbS Title**</t>
  </si>
  <si>
    <t> </t>
  </si>
  <si>
    <t>Economic Cost &amp; Benefits</t>
  </si>
  <si>
    <t>Comments</t>
  </si>
  <si>
    <t>Economic Benefits</t>
  </si>
  <si>
    <t xml:space="preserve">0 = no clear benefits
 3 = strong benefits </t>
  </si>
  <si>
    <t>Livelihood benefits</t>
  </si>
  <si>
    <t>The community households receive direct and indirect economic and livelihood benefits (cash and/or in-kind) from the intervention.</t>
  </si>
  <si>
    <t>Quick gains</t>
  </si>
  <si>
    <r>
      <rPr>
        <sz val="10"/>
        <color rgb="FF000000"/>
        <rFont val="Arial"/>
        <family val="2"/>
        <charset val="204"/>
      </rPr>
      <t xml:space="preserve">The first economic benefits from the solution are realized shortly after implementation, ideally in first 1-2 years. </t>
    </r>
    <r>
      <rPr>
        <sz val="8"/>
        <color rgb="FF000000"/>
        <rFont val="Arial"/>
        <family val="2"/>
        <charset val="204"/>
      </rPr>
      <t>(1st year - 3 points, 2nd year - 2 points, 3rd year - 1 point, otherwise 0 points)</t>
    </r>
  </si>
  <si>
    <t>Long-term benefits</t>
  </si>
  <si>
    <t xml:space="preserve">Economic benefits from the solution will be secured long-term. </t>
  </si>
  <si>
    <t>Total Score</t>
  </si>
  <si>
    <t>Total (out of 9)</t>
  </si>
  <si>
    <t xml:space="preserve">Investment costs </t>
  </si>
  <si>
    <t>The investment costs for the solution are relatively high.</t>
  </si>
  <si>
    <t xml:space="preserve">Maintenance costs </t>
  </si>
  <si>
    <t xml:space="preserve">The maintenance costs (material, labour, etc.) for the solution are significant and difficult to mobilise. </t>
  </si>
  <si>
    <t>Long-term costs</t>
  </si>
  <si>
    <t>Investment and maintenance costs will be continuous and significant over a long period of time.</t>
  </si>
  <si>
    <t>Social Cost &amp; Benefits</t>
  </si>
  <si>
    <t>Social Benefits</t>
  </si>
  <si>
    <t>Equal access &amp; Benefits</t>
  </si>
  <si>
    <t>All targeted people independent of gender/societal status have access to and equitably benefit from the solution (e.g. access to afforested area for grazing).</t>
  </si>
  <si>
    <t>Social cohesion</t>
  </si>
  <si>
    <t>The solution has the potential to strengthen social cohesion within and between communities and other stakeholders.</t>
  </si>
  <si>
    <t>Traditional practices and culture supported</t>
  </si>
  <si>
    <t>The solution values traditional practices, traditional knowledge and culture.</t>
  </si>
  <si>
    <t>Marginalized people</t>
  </si>
  <si>
    <t>Marginalized and discriminated people (gender, ethnicity, age, disability, language, religion etc.) are less likely to have access to and benefit from the solution.</t>
  </si>
  <si>
    <t>Community dividers / potential for conflict</t>
  </si>
  <si>
    <r>
      <rPr>
        <sz val="10"/>
        <color rgb="FF000000"/>
        <rFont val="Arial"/>
        <family val="2"/>
      </rPr>
      <t xml:space="preserve">The solution has the potential to aggravate social dividers. 
</t>
    </r>
    <r>
      <rPr>
        <sz val="8"/>
        <color rgb="FF000000"/>
        <rFont val="Arial"/>
        <family val="2"/>
      </rPr>
      <t>(Dividers are things or factors – culture, interests, experiences, etc. that increase tensions between different actors or identity groups that are latent or in open conflict with each other.)</t>
    </r>
  </si>
  <si>
    <t>Cultural customs and traditional use of resources affected</t>
  </si>
  <si>
    <t>The solution may restrict the traditional use of natural resources by stakeholders, e.g. local communities.</t>
  </si>
  <si>
    <t>Governance Cost &amp; Benefits</t>
  </si>
  <si>
    <t>Governance Benefits</t>
  </si>
  <si>
    <t>Stakeholder inclusion, ownership &amp; empowerment</t>
  </si>
  <si>
    <r>
      <rPr>
        <sz val="10"/>
        <color rgb="FF000000"/>
        <rFont val="Arial"/>
        <family val="2"/>
      </rPr>
      <t xml:space="preserve">The solution and intervention strategy strengthen inclusion, ownership and empowers key stakeholders (in particular community) in decision-making processes. 
</t>
    </r>
    <r>
      <rPr>
        <sz val="8"/>
        <color rgb="FF000000"/>
        <rFont val="Arial"/>
        <family val="2"/>
      </rPr>
      <t>(Potential criteria for low to high ownership/ participation: stakeholder actively brings in their ideas and influences the development of the NBS).</t>
    </r>
  </si>
  <si>
    <t>Multi-stakeholder and cross-sectoral governance</t>
  </si>
  <si>
    <t>The intervention has the potential to strengthen collaboration between various actors (e.g. public, civil society, private, academia) and across different sectors.</t>
  </si>
  <si>
    <t xml:space="preserve">Enabling policy environment </t>
  </si>
  <si>
    <t xml:space="preserve">Environmental legislation and policy (on national and sub-national level) support the implementation and long-term sustainability of the intervention. 
</t>
  </si>
  <si>
    <t>Power imbalances</t>
  </si>
  <si>
    <t>The intervention may increase or aggravate power imbalances regarding access to resources and/or access to benefits from the intervention.</t>
  </si>
  <si>
    <t>Competing policies and legislation</t>
  </si>
  <si>
    <t>National, sub-national or local policies, rules or laws may undermine the implementation and impact of the intervention.</t>
  </si>
  <si>
    <t>Unequal sharing of costs</t>
  </si>
  <si>
    <t xml:space="preserve">The costs of the intervention are unfairly shared between civil society and public authorities, upstream and downstream, or within communities (poorer vs wealthier households). </t>
  </si>
  <si>
    <t xml:space="preserve">
</t>
  </si>
  <si>
    <t>Environmental Cost &amp; Benefits</t>
  </si>
  <si>
    <t>Envrionmental Benefits</t>
  </si>
  <si>
    <t>Ecosystem services &amp; Biodiversity conserved</t>
  </si>
  <si>
    <t>The intervention restores and enhances the ecosystem's ability to provide essential services - provisioning (e.g. food, fiber), regulating (e.g. water purification, carbon sequestration), supporting (e.g. nutrient cycling) and cultural (e.g. aesthetic, spiritual) - and supports the protection and enhancement of biodiversity.</t>
  </si>
  <si>
    <t xml:space="preserve">Key drivers of degradation addressed </t>
  </si>
  <si>
    <t xml:space="preserve">The intervention addresses the key drivers of ecosystem degradation and supports the protection and enhancement of biodiversity. </t>
  </si>
  <si>
    <t>Benefits at the landscape scale</t>
  </si>
  <si>
    <t xml:space="preserve">The intervention considers the interactions across different ecological, hydrological and geographic scales (e.g. between upper and lower zones of a watershed) and provides benefits at the broader landscape scale. </t>
  </si>
  <si>
    <t>Key ecosystem functions at risk</t>
  </si>
  <si>
    <t>The  intervention may threaten key ecosystem functions (water quantity and quality or physical and chemical properties of soil and other substrates) within the system or the broader landscape; e.g. negatively affecting water flow in downstream areas.</t>
  </si>
  <si>
    <t>Risks to biodiversity</t>
  </si>
  <si>
    <t xml:space="preserve">The intervention bears the risk of introduction or spread of invasive species, or might negatively affect species diversity. </t>
  </si>
  <si>
    <t>Negative environmental footprint</t>
  </si>
  <si>
    <t>The inputs related to the intervention and/or the services related to the implementation of the intervention are linked with a negative environmental footprint (e.g. carbon emissions).</t>
  </si>
  <si>
    <t>Effectiveness: reduced risks from natural hazards</t>
  </si>
  <si>
    <t>The intervention reduces the risk from the hazard by changing the exposure and vulnerability/adaptive capacity of affected people; thus, decreasing negative potential impacts for people, ecosystems and food systems, as well as infrastructure and property.</t>
  </si>
  <si>
    <t>Rapid effectiveness of the intervention in risk reduction</t>
  </si>
  <si>
    <t>The effectiveness of the intervention in reducing risks from the hazard are already evident shortly after the implementation of the measure (in first 1-3 years).</t>
  </si>
  <si>
    <t>Scale of risk reduction and number of beneficiaries</t>
  </si>
  <si>
    <t xml:space="preserve">The risk reduction can be felt not only locally but has positive effects at a landscape scale and providing risk reduction benefits to a large group of individuals. </t>
  </si>
  <si>
    <t>Remaining risks regarding losses and damages</t>
  </si>
  <si>
    <t>Risks of economic losses and damages (e.g. property, infrastructure, food systems) as well as non-economic losses and damages (e.g. loss of life, cultural heritage and identity) remain significant with the implementation of the intervention.</t>
  </si>
  <si>
    <t>Delayed effectiveness of intervention</t>
  </si>
  <si>
    <t xml:space="preserve">The effectiveness of the intervention in reducing risks from the hazard takes a long time (more than 10 years) after the implementation of the measure. </t>
  </si>
  <si>
    <t>Trade-offs and shifting risks</t>
  </si>
  <si>
    <r>
      <rPr>
        <sz val="10"/>
        <color rgb="FF000000"/>
        <rFont val="Arial"/>
        <family val="2"/>
        <charset val="204"/>
      </rPr>
      <t xml:space="preserve">The intervention may provoke behavior changes that lead to different risks. 
</t>
    </r>
    <r>
      <rPr>
        <sz val="8"/>
        <color rgb="FF000000"/>
        <rFont val="Arial"/>
        <family val="2"/>
        <charset val="204"/>
      </rPr>
      <t>(e.g. new settlements in hazardous zones after construction of protection infrastructure).</t>
    </r>
  </si>
  <si>
    <t>Forest</t>
  </si>
  <si>
    <t>Economic</t>
  </si>
  <si>
    <t>Social</t>
  </si>
  <si>
    <t>Governance</t>
  </si>
  <si>
    <t>Total Benefits (out of 9)</t>
  </si>
  <si>
    <t>in (%)</t>
  </si>
  <si>
    <t>Total Benefits (%)</t>
  </si>
  <si>
    <t>Total Cost (out of 9)</t>
  </si>
  <si>
    <t>Total Cost (out of 6)</t>
  </si>
  <si>
    <t>Environmental</t>
  </si>
  <si>
    <t>Nature-based Solution</t>
  </si>
  <si>
    <t>Weights</t>
  </si>
  <si>
    <t>Cost</t>
  </si>
  <si>
    <t>Max Points with weighting</t>
  </si>
  <si>
    <t>Hide Rows you don't want to have in the graph!</t>
  </si>
  <si>
    <t>Dimension</t>
  </si>
  <si>
    <t>Aspect</t>
  </si>
  <si>
    <t>Question</t>
  </si>
  <si>
    <t>Recommended tool to go into more detail</t>
  </si>
  <si>
    <t>Additional Tools</t>
  </si>
  <si>
    <t>Economic and Financial Analysis (EFA); p.11 in Valuation Guide
Cost-Benefit Analysis (CBA); p.12 in Valuation Guide
Cost-Effectiveness Analysis (CEA); p.12 in Valuation Guide
Least-Cost Analysis (LCA); p.12 in Valuation Guide</t>
  </si>
  <si>
    <t>Social Costs and Benefits Analysis; p. 12 in Valuation Guide
Do No Harm Analysis; p. 13 in Valuation Guide
Good Practice Note on Conflict, Sensivity Peacebuilding and Sustaining peace; p.12 in Valuation Guide
Divider and Connector Analysis on ireenees; p.12 in Valuation Guide</t>
  </si>
  <si>
    <t xml:space="preserve">Political Economy and Power Analysis (PEPA); p. 15 in Valuation Guide
</t>
  </si>
  <si>
    <t>NBS Benefits Explorer; p. 13 in Valuation Guide
Toolkit for Ecosystem Service Site-Based Assessment (TESSA); p. 13 in Valuation Guide
Biodiversity Integrated Assessment and Computation Tool (B-INTACT); p. 13 in Valuation Guide</t>
  </si>
  <si>
    <t>Mi Resiliencia; p. 16 in Valuation Guide
EX-Ante Carbon-Balance Tool (EX-ACT); p. 16 in Valuation Guide</t>
  </si>
  <si>
    <t>Postive</t>
  </si>
  <si>
    <t>Negative</t>
  </si>
  <si>
    <t>(please select a specific intervention on the arrow to the left in D1)</t>
  </si>
  <si>
    <t>Economic Costs</t>
  </si>
  <si>
    <t>Social Costs</t>
  </si>
  <si>
    <t>Governance Costs</t>
  </si>
  <si>
    <t>Environmental Costs</t>
  </si>
  <si>
    <t>Climate &amp; Disaster Resilience Cost &amp; Benefits</t>
  </si>
  <si>
    <t>Climate &amp; Disaster Resilience Costs</t>
  </si>
  <si>
    <t>Climate &amp; Disaster Resilience Benefits</t>
  </si>
  <si>
    <t>Climate &amp; Disaster Resilience</t>
  </si>
  <si>
    <t xml:space="preserve">0 = no or minimal costs 
-3 = high costs </t>
  </si>
  <si>
    <t>CDR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</si>
</sst>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family val="2"/>
    </font>
    <font>
      <sz val="10"/>
      <color theme="1"/>
      <name val="Arial"/>
      <family val="2"/>
    </font>
    <font>
      <sz val="9"/>
      <color theme="1"/>
      <name val="Calibri"/>
      <family val="2"/>
      <scheme val="minor"/>
    </font>
    <font>
      <b/>
      <sz val="16"/>
      <color theme="0"/>
      <name val="Calibri"/>
      <family val="2"/>
      <scheme val="minor"/>
    </font>
    <font>
      <b/>
      <sz val="20"/>
      <color theme="1"/>
      <name val="Calibri"/>
      <family val="2"/>
      <scheme val="minor"/>
    </font>
    <font>
      <sz val="8"/>
      <color theme="1"/>
      <name val="Calibri"/>
      <family val="2"/>
      <scheme val="minor"/>
    </font>
    <font>
      <b/>
      <i/>
      <sz val="10"/>
      <color theme="1"/>
      <name val="Arial"/>
      <family val="2"/>
    </font>
    <font>
      <b/>
      <i/>
      <sz val="11"/>
      <color theme="1"/>
      <name val="Calibri"/>
      <family val="2"/>
      <scheme val="minor"/>
    </font>
    <font>
      <b/>
      <sz val="12"/>
      <color theme="1"/>
      <name val="Calibri"/>
      <family val="2"/>
      <scheme val="minor"/>
    </font>
    <font>
      <b/>
      <sz val="9"/>
      <color theme="1"/>
      <name val="Calibri"/>
      <family val="2"/>
      <scheme val="minor"/>
    </font>
    <font>
      <sz val="11"/>
      <color theme="1"/>
      <name val="Wingdings 3"/>
      <family val="1"/>
      <charset val="2"/>
    </font>
    <font>
      <u/>
      <sz val="11"/>
      <color theme="10"/>
      <name val="Calibri"/>
      <family val="2"/>
      <scheme val="minor"/>
    </font>
    <font>
      <sz val="11"/>
      <color theme="6" tint="-0.249977111117893"/>
      <name val="Wingdings 3"/>
      <family val="1"/>
      <charset val="2"/>
    </font>
    <font>
      <b/>
      <sz val="6"/>
      <color theme="1"/>
      <name val="Calibri"/>
      <family val="2"/>
      <scheme val="minor"/>
    </font>
    <font>
      <b/>
      <sz val="16"/>
      <color theme="1"/>
      <name val="Calibri"/>
      <family val="2"/>
      <scheme val="minor"/>
    </font>
    <font>
      <sz val="11"/>
      <name val="Calibri"/>
      <family val="2"/>
      <scheme val="minor"/>
    </font>
    <font>
      <sz val="10"/>
      <color rgb="FF000000"/>
      <name val="Arial"/>
      <family val="2"/>
      <charset val="204"/>
    </font>
    <font>
      <sz val="8"/>
      <color rgb="FF000000"/>
      <name val="Arial"/>
      <family val="2"/>
      <charset val="204"/>
    </font>
    <font>
      <sz val="11"/>
      <color rgb="FF000000"/>
      <name val="Calibri"/>
      <family val="2"/>
    </font>
    <font>
      <b/>
      <sz val="10"/>
      <name val="Arial"/>
      <family val="2"/>
    </font>
    <font>
      <sz val="10"/>
      <name val="Arial"/>
      <family val="2"/>
    </font>
    <font>
      <sz val="11"/>
      <color rgb="FF000000"/>
      <name val="Calibri"/>
      <family val="2"/>
      <charset val="204"/>
    </font>
    <font>
      <b/>
      <sz val="12"/>
      <color rgb="FFFFFFFF"/>
      <name val="Calibri"/>
      <family val="2"/>
      <scheme val="minor"/>
    </font>
    <font>
      <b/>
      <sz val="12"/>
      <color theme="0"/>
      <name val="Calibri"/>
      <family val="2"/>
      <scheme val="minor"/>
    </font>
    <font>
      <sz val="10"/>
      <color rgb="FF000000"/>
      <name val="Arial"/>
      <family val="2"/>
    </font>
    <font>
      <sz val="8"/>
      <color rgb="FF000000"/>
      <name val="Arial"/>
      <family val="2"/>
    </font>
    <font>
      <sz val="11"/>
      <color rgb="FF242424"/>
      <name val="Aptos Narrow"/>
      <family val="2"/>
    </font>
  </fonts>
  <fills count="16">
    <fill>
      <patternFill patternType="none"/>
    </fill>
    <fill>
      <patternFill patternType="gray125"/>
    </fill>
    <fill>
      <patternFill patternType="solid">
        <fgColor theme="6"/>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2"/>
        <bgColor indexed="64"/>
      </patternFill>
    </fill>
    <fill>
      <patternFill patternType="solid">
        <fgColor theme="2" tint="-0.249977111117893"/>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rgb="FFFFFF00"/>
        <bgColor indexed="64"/>
      </patternFill>
    </fill>
  </fills>
  <borders count="5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indexed="64"/>
      </left>
      <right/>
      <top/>
      <bottom style="medium">
        <color indexed="64"/>
      </bottom>
      <diagonal/>
    </border>
    <border>
      <left style="medium">
        <color rgb="FF000000"/>
      </left>
      <right/>
      <top style="thin">
        <color rgb="FF000000"/>
      </top>
      <bottom/>
      <diagonal/>
    </border>
    <border>
      <left style="medium">
        <color rgb="FF000000"/>
      </left>
      <right style="medium">
        <color rgb="FF000000"/>
      </right>
      <top style="medium">
        <color rgb="FF000000"/>
      </top>
      <bottom style="medium">
        <color rgb="FF000000"/>
      </bottom>
      <diagonal/>
    </border>
  </borders>
  <cellStyleXfs count="3">
    <xf numFmtId="0" fontId="0" fillId="0" borderId="0"/>
    <xf numFmtId="9" fontId="1" fillId="0" borderId="0" applyFont="0" applyFill="0" applyBorder="0" applyAlignment="0" applyProtection="0"/>
    <xf numFmtId="0" fontId="14" fillId="0" borderId="0" applyNumberFormat="0" applyFill="0" applyBorder="0" applyAlignment="0" applyProtection="0"/>
  </cellStyleXfs>
  <cellXfs count="157">
    <xf numFmtId="0" fontId="0" fillId="0" borderId="0" xfId="0"/>
    <xf numFmtId="0" fontId="2" fillId="2" borderId="1" xfId="0" applyFont="1" applyFill="1" applyBorder="1"/>
    <xf numFmtId="0" fontId="2" fillId="2" borderId="2" xfId="0" applyFont="1" applyFill="1" applyBorder="1"/>
    <xf numFmtId="0" fontId="2" fillId="2" borderId="3" xfId="0" applyFont="1" applyFill="1" applyBorder="1"/>
    <xf numFmtId="0" fontId="2" fillId="0" borderId="5" xfId="0" applyFont="1" applyBorder="1" applyAlignment="1">
      <alignmen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2" fillId="0" borderId="8" xfId="0" applyFont="1" applyBorder="1" applyAlignment="1">
      <alignment vertical="center"/>
    </xf>
    <xf numFmtId="0" fontId="2" fillId="2" borderId="9" xfId="0" applyFont="1" applyFill="1" applyBorder="1"/>
    <xf numFmtId="0" fontId="0" fillId="0" borderId="10" xfId="0" applyBorder="1" applyAlignment="1">
      <alignment vertical="center"/>
    </xf>
    <xf numFmtId="0" fontId="0" fillId="0" borderId="11" xfId="0" applyBorder="1" applyAlignment="1">
      <alignment vertical="center"/>
    </xf>
    <xf numFmtId="0" fontId="0" fillId="0" borderId="0" xfId="0" applyAlignment="1">
      <alignment horizontal="center"/>
    </xf>
    <xf numFmtId="0" fontId="3" fillId="5" borderId="19" xfId="0" applyFont="1" applyFill="1" applyBorder="1" applyAlignment="1">
      <alignment horizontal="left" vertical="center" wrapText="1"/>
    </xf>
    <xf numFmtId="0" fontId="3" fillId="5" borderId="20"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20" xfId="0" applyFont="1" applyFill="1" applyBorder="1" applyAlignment="1">
      <alignment horizontal="left" vertical="center" wrapText="1"/>
    </xf>
    <xf numFmtId="0" fontId="3" fillId="6" borderId="21" xfId="0" applyFont="1" applyFill="1" applyBorder="1" applyAlignment="1">
      <alignment horizontal="left" vertical="center" wrapText="1"/>
    </xf>
    <xf numFmtId="0" fontId="4" fillId="7" borderId="18"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4" fillId="8" borderId="18" xfId="0" applyFont="1" applyFill="1" applyBorder="1" applyAlignment="1">
      <alignment horizontal="left" vertical="center" wrapText="1"/>
    </xf>
    <xf numFmtId="0" fontId="4" fillId="8" borderId="12" xfId="0" applyFont="1" applyFill="1" applyBorder="1" applyAlignment="1">
      <alignment horizontal="left" vertical="center" wrapText="1"/>
    </xf>
    <xf numFmtId="0" fontId="3" fillId="5" borderId="21" xfId="0" applyFont="1" applyFill="1" applyBorder="1" applyAlignment="1">
      <alignment horizontal="left" vertical="center" wrapText="1"/>
    </xf>
    <xf numFmtId="0" fontId="0" fillId="0" borderId="0" xfId="0" applyAlignment="1">
      <alignment horizontal="center" vertical="center"/>
    </xf>
    <xf numFmtId="0" fontId="2" fillId="0" borderId="0" xfId="0" applyFont="1"/>
    <xf numFmtId="0" fontId="8" fillId="7" borderId="18"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7" xfId="0" applyFont="1" applyFill="1" applyBorder="1" applyAlignment="1">
      <alignment horizontal="center" vertical="center" wrapText="1"/>
    </xf>
    <xf numFmtId="0" fontId="9" fillId="8" borderId="17" xfId="0" applyFont="1" applyFill="1" applyBorder="1" applyAlignment="1">
      <alignment horizontal="right" vertical="center" wrapText="1"/>
    </xf>
    <xf numFmtId="0" fontId="9" fillId="7" borderId="17" xfId="0" applyFont="1" applyFill="1" applyBorder="1" applyAlignment="1">
      <alignment horizontal="right" vertical="center" wrapText="1"/>
    </xf>
    <xf numFmtId="0" fontId="2" fillId="0" borderId="12" xfId="0" applyFont="1" applyBorder="1"/>
    <xf numFmtId="9" fontId="0" fillId="0" borderId="0" xfId="1" applyFont="1"/>
    <xf numFmtId="0" fontId="0" fillId="0" borderId="25" xfId="0" applyBorder="1"/>
    <xf numFmtId="0" fontId="2" fillId="5" borderId="5" xfId="0" applyFont="1" applyFill="1" applyBorder="1" applyAlignment="1">
      <alignment horizontal="right"/>
    </xf>
    <xf numFmtId="0" fontId="2" fillId="9" borderId="8" xfId="0" applyFont="1" applyFill="1" applyBorder="1" applyAlignment="1">
      <alignment horizontal="right"/>
    </xf>
    <xf numFmtId="0" fontId="2" fillId="9" borderId="5" xfId="0" applyFont="1" applyFill="1" applyBorder="1" applyAlignment="1">
      <alignment horizontal="right"/>
    </xf>
    <xf numFmtId="0" fontId="5" fillId="0" borderId="0" xfId="0" applyFont="1"/>
    <xf numFmtId="0" fontId="5" fillId="0" borderId="0" xfId="0" applyFont="1" applyAlignment="1">
      <alignment horizontal="center" vertical="center"/>
    </xf>
    <xf numFmtId="0" fontId="0" fillId="0" borderId="0" xfId="0" applyAlignment="1">
      <alignment vertical="center"/>
    </xf>
    <xf numFmtId="0" fontId="12" fillId="5" borderId="27" xfId="0" applyFont="1" applyFill="1" applyBorder="1" applyAlignment="1">
      <alignment horizontal="center" vertical="center"/>
    </xf>
    <xf numFmtId="0" fontId="12" fillId="9" borderId="27" xfId="0" applyFont="1" applyFill="1" applyBorder="1" applyAlignment="1">
      <alignment horizontal="center" vertical="center"/>
    </xf>
    <xf numFmtId="0" fontId="8" fillId="7" borderId="27" xfId="0" applyFont="1" applyFill="1" applyBorder="1" applyAlignment="1">
      <alignment horizontal="center" vertical="center"/>
    </xf>
    <xf numFmtId="0" fontId="8" fillId="0" borderId="26" xfId="0" applyFont="1" applyBorder="1" applyAlignment="1">
      <alignment horizontal="center" vertical="center"/>
    </xf>
    <xf numFmtId="0" fontId="8" fillId="8" borderId="27" xfId="0" applyFont="1" applyFill="1" applyBorder="1" applyAlignment="1">
      <alignment horizontal="center" vertical="center"/>
    </xf>
    <xf numFmtId="0" fontId="12" fillId="7" borderId="5" xfId="0" applyFont="1" applyFill="1" applyBorder="1"/>
    <xf numFmtId="0" fontId="11" fillId="0" borderId="12" xfId="0" applyFont="1" applyBorder="1" applyAlignment="1">
      <alignment horizontal="center" vertical="center"/>
    </xf>
    <xf numFmtId="0" fontId="12" fillId="8" borderId="5" xfId="0" applyFont="1" applyFill="1" applyBorder="1" applyAlignment="1">
      <alignment shrinkToFit="1"/>
    </xf>
    <xf numFmtId="0" fontId="12" fillId="7" borderId="5" xfId="0" applyFont="1" applyFill="1" applyBorder="1" applyAlignment="1">
      <alignment shrinkToFit="1"/>
    </xf>
    <xf numFmtId="9" fontId="12" fillId="9" borderId="28" xfId="1" applyFont="1" applyFill="1" applyBorder="1" applyAlignment="1">
      <alignment horizontal="center" vertical="center" shrinkToFit="1"/>
    </xf>
    <xf numFmtId="9" fontId="12" fillId="5" borderId="27" xfId="1" applyFont="1" applyFill="1" applyBorder="1" applyAlignment="1">
      <alignment horizontal="center" vertical="center" shrinkToFit="1"/>
    </xf>
    <xf numFmtId="0" fontId="13" fillId="0" borderId="0" xfId="0" applyFont="1" applyAlignment="1">
      <alignment horizontal="center" vertical="center"/>
    </xf>
    <xf numFmtId="0" fontId="0" fillId="0" borderId="0" xfId="0" applyAlignment="1">
      <alignment horizontal="left" vertical="center"/>
    </xf>
    <xf numFmtId="0" fontId="13" fillId="0" borderId="0" xfId="0" applyFont="1"/>
    <xf numFmtId="0" fontId="15" fillId="11" borderId="20" xfId="2" applyFont="1" applyFill="1" applyBorder="1" applyAlignment="1">
      <alignment horizontal="center" vertical="center"/>
    </xf>
    <xf numFmtId="0" fontId="3" fillId="6" borderId="34" xfId="0" applyFont="1" applyFill="1" applyBorder="1" applyAlignment="1">
      <alignment horizontal="left" vertical="center" wrapText="1"/>
    </xf>
    <xf numFmtId="0" fontId="4" fillId="8" borderId="31" xfId="0" applyFont="1" applyFill="1" applyBorder="1" applyAlignment="1">
      <alignment horizontal="left" vertical="center" wrapText="1"/>
    </xf>
    <xf numFmtId="0" fontId="16" fillId="7" borderId="5" xfId="0" applyFont="1" applyFill="1" applyBorder="1" applyAlignment="1">
      <alignment vertical="center" wrapText="1" shrinkToFit="1"/>
    </xf>
    <xf numFmtId="0" fontId="16" fillId="8" borderId="5" xfId="0" applyFont="1" applyFill="1" applyBorder="1" applyAlignment="1">
      <alignment vertical="center" wrapText="1" shrinkToFit="1"/>
    </xf>
    <xf numFmtId="0" fontId="0" fillId="0" borderId="0" xfId="0" applyAlignment="1">
      <alignment wrapText="1"/>
    </xf>
    <xf numFmtId="0" fontId="17" fillId="0" borderId="0" xfId="0" applyFont="1"/>
    <xf numFmtId="0" fontId="2" fillId="0" borderId="12" xfId="0" applyFont="1" applyBorder="1" applyAlignment="1">
      <alignment vertical="center" shrinkToFit="1"/>
    </xf>
    <xf numFmtId="0" fontId="10" fillId="0" borderId="0" xfId="0" applyFont="1"/>
    <xf numFmtId="0" fontId="2" fillId="12" borderId="0" xfId="0" applyFont="1" applyFill="1" applyAlignment="1">
      <alignment wrapText="1"/>
    </xf>
    <xf numFmtId="0" fontId="14" fillId="0" borderId="0" xfId="2" applyAlignment="1">
      <alignment wrapText="1"/>
    </xf>
    <xf numFmtId="0" fontId="2" fillId="10" borderId="12" xfId="0" applyFont="1" applyFill="1" applyBorder="1" applyAlignment="1">
      <alignment horizontal="center"/>
    </xf>
    <xf numFmtId="0" fontId="2" fillId="13" borderId="12" xfId="0" applyFont="1" applyFill="1" applyBorder="1"/>
    <xf numFmtId="0" fontId="2" fillId="0" borderId="13" xfId="0" applyFont="1" applyBorder="1" applyAlignment="1">
      <alignment horizontal="center" textRotation="90"/>
    </xf>
    <xf numFmtId="0" fontId="19" fillId="7" borderId="12" xfId="0" applyFont="1" applyFill="1" applyBorder="1" applyAlignment="1">
      <alignment horizontal="left" vertical="center" wrapText="1"/>
    </xf>
    <xf numFmtId="0" fontId="19" fillId="8" borderId="12" xfId="0" applyFont="1" applyFill="1" applyBorder="1" applyAlignment="1">
      <alignment horizontal="left" vertical="center" wrapText="1"/>
    </xf>
    <xf numFmtId="0" fontId="21" fillId="0" borderId="10" xfId="0" applyFont="1" applyBorder="1" applyAlignment="1">
      <alignment wrapText="1"/>
    </xf>
    <xf numFmtId="0" fontId="19" fillId="8" borderId="31" xfId="0" applyFont="1" applyFill="1" applyBorder="1" applyAlignment="1">
      <alignment horizontal="left" vertical="center" wrapText="1"/>
    </xf>
    <xf numFmtId="0" fontId="22" fillId="5" borderId="19" xfId="0" applyFont="1" applyFill="1" applyBorder="1" applyAlignment="1">
      <alignment horizontal="left" vertical="center" wrapText="1"/>
    </xf>
    <xf numFmtId="0" fontId="23" fillId="7" borderId="18" xfId="0" applyFont="1" applyFill="1" applyBorder="1" applyAlignment="1">
      <alignment horizontal="left" vertical="center" wrapText="1"/>
    </xf>
    <xf numFmtId="0" fontId="22" fillId="5" borderId="20" xfId="0" applyFont="1" applyFill="1" applyBorder="1" applyAlignment="1">
      <alignment horizontal="left" vertical="center" wrapText="1"/>
    </xf>
    <xf numFmtId="0" fontId="23" fillId="7" borderId="12" xfId="0" applyFont="1" applyFill="1" applyBorder="1" applyAlignment="1">
      <alignment horizontal="left" vertical="center" wrapText="1"/>
    </xf>
    <xf numFmtId="0" fontId="23" fillId="7" borderId="12" xfId="0" applyFont="1" applyFill="1" applyBorder="1" applyAlignment="1">
      <alignment horizontal="left" vertical="top" wrapText="1"/>
    </xf>
    <xf numFmtId="0" fontId="22" fillId="6" borderId="20" xfId="0" applyFont="1" applyFill="1" applyBorder="1" applyAlignment="1">
      <alignment horizontal="left" vertical="center" wrapText="1"/>
    </xf>
    <xf numFmtId="0" fontId="23" fillId="8" borderId="12" xfId="0" applyFont="1" applyFill="1" applyBorder="1" applyAlignment="1">
      <alignment horizontal="left" vertical="center" wrapText="1"/>
    </xf>
    <xf numFmtId="0" fontId="4" fillId="8" borderId="12" xfId="0" applyFont="1" applyFill="1" applyBorder="1" applyAlignment="1">
      <alignment horizontal="left" vertical="top" wrapText="1"/>
    </xf>
    <xf numFmtId="0" fontId="21" fillId="0" borderId="12" xfId="0" applyFont="1" applyBorder="1" applyAlignment="1">
      <alignment wrapText="1"/>
    </xf>
    <xf numFmtId="0" fontId="21" fillId="0" borderId="32" xfId="0" applyFont="1" applyBorder="1" applyAlignment="1">
      <alignment wrapText="1"/>
    </xf>
    <xf numFmtId="0" fontId="24" fillId="0" borderId="32" xfId="0" applyFont="1" applyBorder="1" applyAlignment="1">
      <alignment wrapText="1"/>
    </xf>
    <xf numFmtId="0" fontId="7" fillId="0" borderId="15" xfId="0" applyFont="1" applyBorder="1" applyAlignment="1">
      <alignment horizontal="left" vertical="center"/>
    </xf>
    <xf numFmtId="0" fontId="5" fillId="0" borderId="4" xfId="0" applyFont="1" applyBorder="1" applyAlignment="1">
      <alignment horizontal="center" vertical="center" wrapText="1"/>
    </xf>
    <xf numFmtId="0" fontId="2" fillId="0" borderId="5" xfId="0" applyFont="1" applyBorder="1" applyAlignment="1">
      <alignment vertical="center" wrapText="1"/>
    </xf>
    <xf numFmtId="0" fontId="5" fillId="0" borderId="6" xfId="0" applyFont="1" applyBorder="1" applyAlignment="1">
      <alignment horizontal="center" vertical="center" wrapText="1"/>
    </xf>
    <xf numFmtId="0" fontId="21" fillId="0" borderId="38" xfId="0" applyFont="1" applyBorder="1" applyAlignment="1">
      <alignment wrapText="1"/>
    </xf>
    <xf numFmtId="0" fontId="0" fillId="0" borderId="10" xfId="0" applyBorder="1" applyAlignment="1">
      <alignment vertical="center" wrapText="1"/>
    </xf>
    <xf numFmtId="0" fontId="0" fillId="0" borderId="12" xfId="0" applyBorder="1" applyAlignment="1">
      <alignment vertical="center"/>
    </xf>
    <xf numFmtId="0" fontId="0" fillId="0" borderId="17" xfId="0" applyBorder="1" applyAlignment="1">
      <alignment vertical="center"/>
    </xf>
    <xf numFmtId="0" fontId="6" fillId="4" borderId="24" xfId="0" applyFont="1" applyFill="1" applyBorder="1" applyAlignment="1">
      <alignment horizontal="center" vertical="center" textRotation="90" wrapText="1"/>
    </xf>
    <xf numFmtId="0" fontId="6" fillId="3" borderId="1" xfId="0" applyFont="1" applyFill="1" applyBorder="1" applyAlignment="1">
      <alignment horizontal="center" vertical="center" textRotation="90" wrapText="1"/>
    </xf>
    <xf numFmtId="0" fontId="27" fillId="7" borderId="12" xfId="0" applyFont="1" applyFill="1" applyBorder="1" applyAlignment="1">
      <alignment horizontal="left" vertical="center" wrapText="1"/>
    </xf>
    <xf numFmtId="0" fontId="27" fillId="8" borderId="12" xfId="0" applyFont="1" applyFill="1" applyBorder="1" applyAlignment="1">
      <alignment horizontal="left" vertical="center" wrapText="1"/>
    </xf>
    <xf numFmtId="0" fontId="27" fillId="7" borderId="18" xfId="0" applyFont="1" applyFill="1" applyBorder="1" applyAlignment="1">
      <alignment horizontal="left" vertical="center" wrapText="1"/>
    </xf>
    <xf numFmtId="0" fontId="0" fillId="14" borderId="43" xfId="0" applyFill="1" applyBorder="1"/>
    <xf numFmtId="0" fontId="0" fillId="14" borderId="44" xfId="0" applyFill="1" applyBorder="1"/>
    <xf numFmtId="0" fontId="0" fillId="14" borderId="45" xfId="0" applyFill="1" applyBorder="1"/>
    <xf numFmtId="0" fontId="0" fillId="9" borderId="42" xfId="0" applyFill="1" applyBorder="1"/>
    <xf numFmtId="0" fontId="0" fillId="9" borderId="43" xfId="0" applyFill="1" applyBorder="1"/>
    <xf numFmtId="0" fontId="0" fillId="9" borderId="44" xfId="0" quotePrefix="1" applyFill="1" applyBorder="1"/>
    <xf numFmtId="0" fontId="0" fillId="9" borderId="45" xfId="0" applyFill="1" applyBorder="1"/>
    <xf numFmtId="0" fontId="0" fillId="9" borderId="46" xfId="0" quotePrefix="1" applyFill="1" applyBorder="1"/>
    <xf numFmtId="0" fontId="0" fillId="9" borderId="47" xfId="0" applyFill="1" applyBorder="1"/>
    <xf numFmtId="0" fontId="29" fillId="0" borderId="0" xfId="0" applyFont="1"/>
    <xf numFmtId="0" fontId="0" fillId="0" borderId="50" xfId="0" applyBorder="1"/>
    <xf numFmtId="0" fontId="0" fillId="14" borderId="49" xfId="0" applyFill="1" applyBorder="1"/>
    <xf numFmtId="0" fontId="0" fillId="15" borderId="0" xfId="0" applyFill="1"/>
    <xf numFmtId="0" fontId="5" fillId="15" borderId="0" xfId="0" applyFont="1" applyFill="1" applyAlignment="1">
      <alignment horizontal="center" vertical="center"/>
    </xf>
    <xf numFmtId="0" fontId="0" fillId="15" borderId="0" xfId="0" applyFill="1" applyAlignment="1">
      <alignment horizontal="center" vertical="center"/>
    </xf>
    <xf numFmtId="0" fontId="8" fillId="7" borderId="17" xfId="0" applyFont="1" applyFill="1" applyBorder="1" applyAlignment="1">
      <alignment horizontal="center" vertical="center" wrapText="1"/>
    </xf>
    <xf numFmtId="0" fontId="6" fillId="3" borderId="14" xfId="0" applyFont="1" applyFill="1" applyBorder="1" applyAlignment="1">
      <alignment horizontal="center" vertical="center" textRotation="90" wrapText="1"/>
    </xf>
    <xf numFmtId="0" fontId="6" fillId="3" borderId="25" xfId="0" applyFont="1" applyFill="1" applyBorder="1" applyAlignment="1">
      <alignment horizontal="center" vertical="center" textRotation="90" wrapText="1"/>
    </xf>
    <xf numFmtId="0" fontId="6" fillId="3" borderId="48" xfId="0" applyFont="1" applyFill="1" applyBorder="1" applyAlignment="1">
      <alignment horizontal="center" vertical="center" textRotation="90" wrapText="1"/>
    </xf>
    <xf numFmtId="0" fontId="6" fillId="4" borderId="14" xfId="0" applyFont="1" applyFill="1" applyBorder="1" applyAlignment="1">
      <alignment horizontal="center" vertical="center" textRotation="90" wrapText="1"/>
    </xf>
    <xf numFmtId="0" fontId="6" fillId="4" borderId="25" xfId="0" applyFont="1" applyFill="1" applyBorder="1" applyAlignment="1">
      <alignment horizontal="center" vertical="center" textRotation="90" wrapText="1"/>
    </xf>
    <xf numFmtId="0" fontId="6" fillId="4" borderId="48" xfId="0" applyFont="1" applyFill="1" applyBorder="1" applyAlignment="1">
      <alignment horizontal="center" vertical="center" textRotation="90" wrapText="1"/>
    </xf>
    <xf numFmtId="0" fontId="0" fillId="0" borderId="0" xfId="0" applyAlignment="1">
      <alignment horizontal="left" vertical="top" wrapText="1"/>
    </xf>
    <xf numFmtId="0" fontId="6" fillId="3" borderId="22" xfId="0" applyFont="1" applyFill="1" applyBorder="1" applyAlignment="1">
      <alignment horizontal="center" vertical="center" textRotation="90" wrapText="1"/>
    </xf>
    <xf numFmtId="0" fontId="6" fillId="3" borderId="23" xfId="0" applyFont="1" applyFill="1" applyBorder="1" applyAlignment="1">
      <alignment horizontal="center" vertical="center" textRotation="90" wrapText="1"/>
    </xf>
    <xf numFmtId="0" fontId="6" fillId="3" borderId="24" xfId="0" applyFont="1" applyFill="1" applyBorder="1" applyAlignment="1">
      <alignment horizontal="center" vertical="center" textRotation="90" wrapText="1"/>
    </xf>
    <xf numFmtId="0" fontId="6" fillId="4" borderId="22" xfId="0" applyFont="1" applyFill="1" applyBorder="1" applyAlignment="1">
      <alignment horizontal="center" vertical="center" textRotation="90" wrapText="1"/>
    </xf>
    <xf numFmtId="0" fontId="6" fillId="4" borderId="23" xfId="0" applyFont="1" applyFill="1" applyBorder="1" applyAlignment="1">
      <alignment horizontal="center" vertical="center" textRotation="90" wrapText="1"/>
    </xf>
    <xf numFmtId="0" fontId="6" fillId="4" borderId="24" xfId="0" applyFont="1" applyFill="1" applyBorder="1" applyAlignment="1">
      <alignment horizontal="center" vertical="center" textRotation="90" wrapText="1"/>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5" fillId="3" borderId="22" xfId="0" applyFont="1" applyFill="1" applyBorder="1" applyAlignment="1">
      <alignment horizontal="center" vertical="center" textRotation="90" wrapText="1"/>
    </xf>
    <xf numFmtId="0" fontId="26" fillId="4" borderId="22" xfId="0" applyFont="1" applyFill="1" applyBorder="1" applyAlignment="1">
      <alignment horizontal="center" vertical="center" textRotation="90" wrapText="1"/>
    </xf>
    <xf numFmtId="0" fontId="26" fillId="4" borderId="23" xfId="0" applyFont="1" applyFill="1" applyBorder="1" applyAlignment="1">
      <alignment horizontal="center" vertical="center" textRotation="90" wrapText="1"/>
    </xf>
    <xf numFmtId="0" fontId="26" fillId="4" borderId="24" xfId="0" applyFont="1" applyFill="1" applyBorder="1" applyAlignment="1">
      <alignment horizontal="center" vertical="center" textRotation="90" wrapText="1"/>
    </xf>
    <xf numFmtId="0" fontId="7" fillId="0" borderId="39" xfId="0" applyFont="1" applyBorder="1" applyAlignment="1">
      <alignment horizontal="left" vertical="center"/>
    </xf>
    <xf numFmtId="0" fontId="7" fillId="0" borderId="40" xfId="0" applyFont="1" applyBorder="1" applyAlignment="1">
      <alignment horizontal="left" vertical="center"/>
    </xf>
    <xf numFmtId="0" fontId="7" fillId="0" borderId="41" xfId="0" applyFont="1" applyBorder="1" applyAlignment="1">
      <alignment horizontal="left" vertical="center"/>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0" fontId="7" fillId="0" borderId="16" xfId="0" applyFont="1" applyBorder="1" applyAlignment="1">
      <alignment horizontal="left" vertical="center" wrapText="1"/>
    </xf>
    <xf numFmtId="0" fontId="7" fillId="10" borderId="33" xfId="0" applyFont="1" applyFill="1" applyBorder="1" applyAlignment="1">
      <alignment horizontal="center"/>
    </xf>
    <xf numFmtId="0" fontId="7" fillId="10" borderId="34" xfId="0" applyFont="1" applyFill="1" applyBorder="1" applyAlignment="1">
      <alignment horizontal="center"/>
    </xf>
    <xf numFmtId="0" fontId="7" fillId="10" borderId="35" xfId="0" applyFont="1" applyFill="1" applyBorder="1" applyAlignment="1">
      <alignment horizontal="center"/>
    </xf>
    <xf numFmtId="0" fontId="7" fillId="10" borderId="36" xfId="0" applyFont="1" applyFill="1" applyBorder="1" applyAlignment="1">
      <alignment horizontal="center"/>
    </xf>
    <xf numFmtId="0" fontId="11" fillId="10" borderId="29" xfId="0" applyFont="1" applyFill="1" applyBorder="1" applyAlignment="1">
      <alignment horizontal="center" vertical="center"/>
    </xf>
    <xf numFmtId="0" fontId="11" fillId="10" borderId="30" xfId="0" applyFont="1" applyFill="1" applyBorder="1" applyAlignment="1">
      <alignment horizontal="center" vertical="center"/>
    </xf>
    <xf numFmtId="0" fontId="2" fillId="10" borderId="12" xfId="0" applyFont="1" applyFill="1" applyBorder="1" applyAlignment="1">
      <alignment horizontal="center"/>
    </xf>
    <xf numFmtId="0" fontId="2" fillId="0" borderId="31" xfId="0" applyFont="1" applyBorder="1" applyAlignment="1">
      <alignment vertical="center"/>
    </xf>
    <xf numFmtId="0" fontId="2" fillId="0" borderId="37" xfId="0" applyFont="1" applyBorder="1" applyAlignment="1">
      <alignment vertical="center"/>
    </xf>
    <xf numFmtId="0" fontId="2" fillId="0" borderId="32" xfId="0" applyFont="1" applyBorder="1" applyAlignment="1">
      <alignment vertical="center"/>
    </xf>
    <xf numFmtId="0" fontId="0" fillId="0" borderId="31" xfId="0" quotePrefix="1" applyBorder="1" applyAlignment="1">
      <alignment horizontal="left" vertical="center" wrapText="1"/>
    </xf>
    <xf numFmtId="0" fontId="0" fillId="0" borderId="37" xfId="0" quotePrefix="1" applyBorder="1" applyAlignment="1">
      <alignment horizontal="left" vertical="center" wrapText="1"/>
    </xf>
    <xf numFmtId="0" fontId="0" fillId="0" borderId="32" xfId="0" quotePrefix="1" applyBorder="1" applyAlignment="1">
      <alignment horizontal="left" vertical="center" wrapText="1"/>
    </xf>
    <xf numFmtId="0" fontId="0" fillId="0" borderId="31" xfId="0" applyBorder="1" applyAlignment="1">
      <alignment horizontal="left" vertical="center" wrapText="1"/>
    </xf>
    <xf numFmtId="0" fontId="0" fillId="0" borderId="37" xfId="0" applyBorder="1" applyAlignment="1">
      <alignment horizontal="left" vertical="center" wrapText="1"/>
    </xf>
    <xf numFmtId="0" fontId="0" fillId="0" borderId="32" xfId="0" applyBorder="1" applyAlignment="1">
      <alignment horizontal="left" vertical="center" wrapText="1"/>
    </xf>
    <xf numFmtId="0" fontId="18" fillId="0" borderId="31" xfId="2" applyFont="1" applyBorder="1" applyAlignment="1">
      <alignment horizontal="left" vertical="center" wrapText="1"/>
    </xf>
    <xf numFmtId="0" fontId="14" fillId="0" borderId="37" xfId="2" applyBorder="1" applyAlignment="1">
      <alignment horizontal="left" vertical="center" wrapText="1"/>
    </xf>
    <xf numFmtId="0" fontId="14" fillId="0" borderId="32" xfId="2" applyBorder="1" applyAlignment="1">
      <alignment horizontal="left" vertical="center" wrapText="1"/>
    </xf>
  </cellXfs>
  <cellStyles count="3">
    <cellStyle name="Hyperlink" xfId="2" builtinId="8"/>
    <cellStyle name="Normal" xfId="0" builtinId="0"/>
    <cellStyle name="Per cent" xfId="1" builtinId="5"/>
  </cellStyles>
  <dxfs count="7">
    <dxf>
      <font>
        <b val="0"/>
        <i/>
        <color theme="2" tint="-0.499984740745262"/>
      </font>
      <fill>
        <patternFill>
          <bgColor theme="2"/>
        </patternFill>
      </fill>
    </dxf>
    <dxf>
      <font>
        <b val="0"/>
        <i/>
        <color theme="2" tint="-0.499984740745262"/>
      </font>
      <fill>
        <patternFill>
          <bgColor theme="2"/>
        </patternFill>
      </fill>
    </dxf>
    <dxf>
      <font>
        <b val="0"/>
        <i/>
        <color theme="2" tint="-0.499984740745262"/>
      </font>
      <fill>
        <patternFill>
          <bgColor theme="2"/>
        </patternFill>
      </fill>
    </dxf>
    <dxf>
      <font>
        <b val="0"/>
        <i/>
        <color theme="2" tint="-0.499984740745262"/>
      </font>
      <fill>
        <patternFill>
          <bgColor theme="2"/>
        </patternFill>
      </fill>
    </dxf>
    <dxf>
      <font>
        <b val="0"/>
        <i/>
        <color theme="2" tint="-0.499984740745262"/>
      </font>
      <fill>
        <patternFill>
          <bgColor theme="2"/>
        </patternFill>
      </fill>
    </dxf>
    <dxf>
      <font>
        <b val="0"/>
        <i/>
        <color theme="2" tint="-0.499984740745262"/>
      </font>
      <fill>
        <patternFill>
          <bgColor theme="2"/>
        </patternFill>
      </fill>
    </dxf>
    <dxf>
      <font>
        <b val="0"/>
        <i/>
        <color theme="6"/>
      </font>
    </dxf>
  </dxfs>
  <tableStyles count="0" defaultTableStyle="TableStyleMedium2" defaultPivotStyle="PivotStyleLight16"/>
  <colors>
    <mruColors>
      <color rgb="FF1E3660"/>
      <color rgb="FFFBBEA3"/>
      <color rgb="FF096332"/>
      <color rgb="FFE3847D"/>
      <color rgb="FFC5C5DD"/>
      <color rgb="FFE48780"/>
      <color rgb="FF2542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445196527931683E-2"/>
          <c:y val="5.9984332161138659E-2"/>
          <c:w val="0.94922797157835415"/>
          <c:h val="0.87286261610064353"/>
        </c:manualLayout>
      </c:layout>
      <c:barChart>
        <c:barDir val="bar"/>
        <c:grouping val="stacked"/>
        <c:varyColors val="0"/>
        <c:ser>
          <c:idx val="0"/>
          <c:order val="0"/>
          <c:tx>
            <c:v>Benefits</c:v>
          </c:tx>
          <c:spPr>
            <a:solidFill>
              <a:schemeClr val="accent6">
                <a:lumMod val="60000"/>
                <a:lumOff val="40000"/>
                <a:alpha val="68000"/>
              </a:schemeClr>
            </a:solidFill>
            <a:ln>
              <a:noFill/>
            </a:ln>
            <a:effectLst/>
          </c:spPr>
          <c:invertIfNegative val="0"/>
          <c:cat>
            <c:strRef>
              <c:f>(Results!$B$4,Results!$B$17,Results!$E$4,Results!$E$17,Results!$H$4)</c:f>
              <c:strCache>
                <c:ptCount val="5"/>
                <c:pt idx="0">
                  <c:v>Economic</c:v>
                </c:pt>
                <c:pt idx="1">
                  <c:v>Environmental</c:v>
                </c:pt>
                <c:pt idx="2">
                  <c:v>Social</c:v>
                </c:pt>
                <c:pt idx="3">
                  <c:v>Climate &amp; Disaster Resilience</c:v>
                </c:pt>
                <c:pt idx="4">
                  <c:v>Governance</c:v>
                </c:pt>
              </c:strCache>
            </c:strRef>
          </c:cat>
          <c:val>
            <c:numRef>
              <c:f>(Results!$C$9,Results!$C$22,Results!$F$9,Results!$F$22,Results!$I$9)</c:f>
              <c:numCache>
                <c:formatCode>0%</c:formatCode>
                <c:ptCount val="5"/>
                <c:pt idx="0">
                  <c:v>#N/A</c:v>
                </c:pt>
                <c:pt idx="1">
                  <c:v>#N/A</c:v>
                </c:pt>
                <c:pt idx="2">
                  <c:v>#N/A</c:v>
                </c:pt>
                <c:pt idx="3">
                  <c:v>#N/A</c:v>
                </c:pt>
                <c:pt idx="4">
                  <c:v>#N/A</c:v>
                </c:pt>
              </c:numCache>
            </c:numRef>
          </c:val>
          <c:extLst>
            <c:ext xmlns:c16="http://schemas.microsoft.com/office/drawing/2014/chart" uri="{C3380CC4-5D6E-409C-BE32-E72D297353CC}">
              <c16:uniqueId val="{00000000-120E-4A7A-83A2-CD7A3E408402}"/>
            </c:ext>
          </c:extLst>
        </c:ser>
        <c:ser>
          <c:idx val="1"/>
          <c:order val="1"/>
          <c:tx>
            <c:v>Cost</c:v>
          </c:tx>
          <c:spPr>
            <a:solidFill>
              <a:schemeClr val="accent2">
                <a:lumMod val="60000"/>
                <a:lumOff val="40000"/>
                <a:alpha val="70000"/>
              </a:schemeClr>
            </a:solidFill>
            <a:ln>
              <a:noFill/>
            </a:ln>
            <a:effectLst/>
          </c:spPr>
          <c:invertIfNegative val="0"/>
          <c:cat>
            <c:strRef>
              <c:f>(Results!$B$4,Results!$B$17,Results!$E$4,Results!$E$17,Results!$H$4)</c:f>
              <c:strCache>
                <c:ptCount val="5"/>
                <c:pt idx="0">
                  <c:v>Economic</c:v>
                </c:pt>
                <c:pt idx="1">
                  <c:v>Environmental</c:v>
                </c:pt>
                <c:pt idx="2">
                  <c:v>Social</c:v>
                </c:pt>
                <c:pt idx="3">
                  <c:v>Climate &amp; Disaster Resilience</c:v>
                </c:pt>
                <c:pt idx="4">
                  <c:v>Governance</c:v>
                </c:pt>
              </c:strCache>
            </c:strRef>
          </c:cat>
          <c:val>
            <c:numRef>
              <c:f>(Results!$C$15,Results!$C$28,Results!$F$15,Results!$F$28,Results!$I$15)</c:f>
              <c:numCache>
                <c:formatCode>0%</c:formatCode>
                <c:ptCount val="5"/>
                <c:pt idx="0">
                  <c:v>#N/A</c:v>
                </c:pt>
                <c:pt idx="1">
                  <c:v>#N/A</c:v>
                </c:pt>
                <c:pt idx="2">
                  <c:v>#N/A</c:v>
                </c:pt>
                <c:pt idx="3">
                  <c:v>#N/A</c:v>
                </c:pt>
                <c:pt idx="4">
                  <c:v>#N/A</c:v>
                </c:pt>
              </c:numCache>
            </c:numRef>
          </c:val>
          <c:extLst>
            <c:ext xmlns:c16="http://schemas.microsoft.com/office/drawing/2014/chart" uri="{C3380CC4-5D6E-409C-BE32-E72D297353CC}">
              <c16:uniqueId val="{00000001-120E-4A7A-83A2-CD7A3E408402}"/>
            </c:ext>
          </c:extLst>
        </c:ser>
        <c:dLbls>
          <c:showLegendKey val="0"/>
          <c:showVal val="0"/>
          <c:showCatName val="0"/>
          <c:showSerName val="0"/>
          <c:showPercent val="0"/>
          <c:showBubbleSize val="0"/>
        </c:dLbls>
        <c:gapWidth val="5"/>
        <c:overlap val="100"/>
        <c:axId val="765884824"/>
        <c:axId val="765883744"/>
      </c:barChart>
      <c:catAx>
        <c:axId val="765884824"/>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1"/>
                </a:solidFill>
                <a:latin typeface="+mn-lt"/>
                <a:ea typeface="+mn-ea"/>
                <a:cs typeface="+mn-cs"/>
              </a:defRPr>
            </a:pPr>
            <a:endParaRPr lang="en-US"/>
          </a:p>
        </c:txPr>
        <c:crossAx val="765883744"/>
        <c:crosses val="autoZero"/>
        <c:auto val="1"/>
        <c:lblAlgn val="ctr"/>
        <c:lblOffset val="0"/>
        <c:noMultiLvlLbl val="0"/>
      </c:catAx>
      <c:valAx>
        <c:axId val="765883744"/>
        <c:scaling>
          <c:orientation val="minMax"/>
          <c:max val="1"/>
          <c:min val="-1"/>
        </c:scaling>
        <c:delete val="0"/>
        <c:axPos val="t"/>
        <c:majorGridlines>
          <c:spPr>
            <a:ln w="9525" cap="flat" cmpd="sng" algn="ctr">
              <a:solidFill>
                <a:schemeClr val="tx1">
                  <a:lumMod val="15000"/>
                  <a:lumOff val="85000"/>
                </a:schemeClr>
              </a:solidFill>
              <a:round/>
            </a:ln>
            <a:effectLst/>
          </c:spPr>
        </c:majorGridlines>
        <c:minorGridlines>
          <c:spPr>
            <a:ln w="12700" cap="flat" cmpd="sng" algn="ctr">
              <a:solidFill>
                <a:schemeClr val="tx1">
                  <a:lumMod val="15000"/>
                  <a:lumOff val="85000"/>
                </a:schemeClr>
              </a:solidFill>
              <a:round/>
            </a:ln>
            <a:effectLst/>
          </c:spPr>
        </c:minorGridlines>
        <c:numFmt formatCode="0%" sourceLinked="0"/>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5884824"/>
        <c:crosses val="autoZero"/>
        <c:crossBetween val="between"/>
      </c:valAx>
      <c:spPr>
        <a:noFill/>
        <a:ln w="22225">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'Results All'!$B$1:$C$1</c:f>
              <c:strCache>
                <c:ptCount val="1"/>
                <c:pt idx="0">
                  <c:v>Economic</c:v>
                </c:pt>
              </c:strCache>
            </c:strRef>
          </c:tx>
          <c:spPr>
            <a:solidFill>
              <a:srgbClr val="1E3660">
                <a:alpha val="49804"/>
              </a:srgbClr>
            </a:solidFill>
            <a:ln>
              <a:noFill/>
            </a:ln>
            <a:effectLst/>
          </c:spPr>
          <c:invertIfNegative val="0"/>
          <c:val>
            <c:numRef>
              <c:f>'Results All'!$B$4:$B$23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22C3-4C2A-ABC7-7BC1592F0470}"/>
            </c:ext>
          </c:extLst>
        </c:ser>
        <c:ser>
          <c:idx val="1"/>
          <c:order val="1"/>
          <c:tx>
            <c:strRef>
              <c:f>'Results All'!$D$1:$E$1</c:f>
              <c:strCache>
                <c:ptCount val="1"/>
                <c:pt idx="0">
                  <c:v>Social</c:v>
                </c:pt>
              </c:strCache>
            </c:strRef>
          </c:tx>
          <c:spPr>
            <a:solidFill>
              <a:srgbClr val="E3847D">
                <a:alpha val="49804"/>
              </a:srgbClr>
            </a:solidFill>
            <a:ln>
              <a:noFill/>
            </a:ln>
            <a:effectLst/>
          </c:spPr>
          <c:invertIfNegative val="0"/>
          <c:cat>
            <c:strRef>
              <c:f>'Results All'!$A$4:$A$23</c:f>
              <c:strCache>
                <c:ptCount val="7"/>
                <c:pt idx="0">
                  <c:v>**Enter NbS Title**</c:v>
                </c:pt>
                <c:pt idx="1">
                  <c:v>**Enter NbS Title**</c:v>
                </c:pt>
                <c:pt idx="2">
                  <c:v>**Enter NbS Title**</c:v>
                </c:pt>
                <c:pt idx="3">
                  <c:v>**Enter NbS Title**</c:v>
                </c:pt>
                <c:pt idx="4">
                  <c:v>**Enter NbS Title**</c:v>
                </c:pt>
                <c:pt idx="5">
                  <c:v>**Enter NbS Title**</c:v>
                </c:pt>
                <c:pt idx="6">
                  <c:v>**Enter NbS Title**</c:v>
                </c:pt>
              </c:strCache>
            </c:strRef>
          </c:cat>
          <c:val>
            <c:numRef>
              <c:f>'Results All'!$D$4:$D$23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C-4471-4963-98F1-614CA52F61F5}"/>
            </c:ext>
          </c:extLst>
        </c:ser>
        <c:ser>
          <c:idx val="2"/>
          <c:order val="2"/>
          <c:tx>
            <c:strRef>
              <c:f>'Results All'!$F$1:$G$1</c:f>
              <c:strCache>
                <c:ptCount val="1"/>
                <c:pt idx="0">
                  <c:v>Governance</c:v>
                </c:pt>
              </c:strCache>
            </c:strRef>
          </c:tx>
          <c:spPr>
            <a:solidFill>
              <a:srgbClr val="096332">
                <a:alpha val="49804"/>
              </a:srgbClr>
            </a:solidFill>
            <a:ln>
              <a:noFill/>
            </a:ln>
            <a:effectLst/>
          </c:spPr>
          <c:invertIfNegative val="0"/>
          <c:cat>
            <c:strRef>
              <c:f>'Results All'!$A$4:$A$23</c:f>
              <c:strCache>
                <c:ptCount val="7"/>
                <c:pt idx="0">
                  <c:v>**Enter NbS Title**</c:v>
                </c:pt>
                <c:pt idx="1">
                  <c:v>**Enter NbS Title**</c:v>
                </c:pt>
                <c:pt idx="2">
                  <c:v>**Enter NbS Title**</c:v>
                </c:pt>
                <c:pt idx="3">
                  <c:v>**Enter NbS Title**</c:v>
                </c:pt>
                <c:pt idx="4">
                  <c:v>**Enter NbS Title**</c:v>
                </c:pt>
                <c:pt idx="5">
                  <c:v>**Enter NbS Title**</c:v>
                </c:pt>
                <c:pt idx="6">
                  <c:v>**Enter NbS Title**</c:v>
                </c:pt>
              </c:strCache>
            </c:strRef>
          </c:cat>
          <c:val>
            <c:numRef>
              <c:f>'Results All'!$F$4:$F$23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D-4471-4963-98F1-614CA52F61F5}"/>
            </c:ext>
          </c:extLst>
        </c:ser>
        <c:ser>
          <c:idx val="3"/>
          <c:order val="3"/>
          <c:tx>
            <c:strRef>
              <c:f>'Results All'!$H$1:$I$1</c:f>
              <c:strCache>
                <c:ptCount val="1"/>
                <c:pt idx="0">
                  <c:v>Environmental</c:v>
                </c:pt>
              </c:strCache>
            </c:strRef>
          </c:tx>
          <c:spPr>
            <a:solidFill>
              <a:schemeClr val="accent4">
                <a:lumMod val="60000"/>
                <a:lumOff val="40000"/>
                <a:alpha val="49804"/>
              </a:schemeClr>
            </a:solidFill>
            <a:ln>
              <a:noFill/>
            </a:ln>
            <a:effectLst/>
          </c:spPr>
          <c:invertIfNegative val="0"/>
          <c:val>
            <c:numRef>
              <c:f>'Results All'!$H$4:$H$23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E-4471-4963-98F1-614CA52F61F5}"/>
            </c:ext>
          </c:extLst>
        </c:ser>
        <c:ser>
          <c:idx val="4"/>
          <c:order val="4"/>
          <c:tx>
            <c:strRef>
              <c:f>'Results All'!$J$1:$K$1</c:f>
              <c:strCache>
                <c:ptCount val="1"/>
                <c:pt idx="0">
                  <c:v>CDR</c:v>
                </c:pt>
              </c:strCache>
            </c:strRef>
          </c:tx>
          <c:spPr>
            <a:solidFill>
              <a:srgbClr val="C5C5DD">
                <a:alpha val="49804"/>
              </a:srgbClr>
            </a:solidFill>
            <a:ln>
              <a:noFill/>
            </a:ln>
            <a:effectLst/>
          </c:spPr>
          <c:invertIfNegative val="0"/>
          <c:val>
            <c:numRef>
              <c:f>'Results All'!$J$4:$J$23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F-4471-4963-98F1-614CA52F61F5}"/>
            </c:ext>
          </c:extLst>
        </c:ser>
        <c:ser>
          <c:idx val="9"/>
          <c:order val="5"/>
          <c:tx>
            <c:v>Economic Cost</c:v>
          </c:tx>
          <c:spPr>
            <a:solidFill>
              <a:srgbClr val="254275">
                <a:alpha val="50000"/>
              </a:srgbClr>
            </a:solidFill>
            <a:ln>
              <a:noFill/>
            </a:ln>
            <a:effectLst/>
          </c:spPr>
          <c:invertIfNegative val="0"/>
          <c:val>
            <c:numRef>
              <c:f>'Results All'!$C$4:$C$23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22C3-4C2A-ABC7-7BC1592F0470}"/>
            </c:ext>
          </c:extLst>
        </c:ser>
        <c:ser>
          <c:idx val="5"/>
          <c:order val="6"/>
          <c:tx>
            <c:v>Social Cost</c:v>
          </c:tx>
          <c:spPr>
            <a:solidFill>
              <a:srgbClr val="E3847D">
                <a:alpha val="50000"/>
              </a:srgbClr>
            </a:solidFill>
            <a:ln>
              <a:noFill/>
            </a:ln>
            <a:effectLst/>
          </c:spPr>
          <c:invertIfNegative val="0"/>
          <c:val>
            <c:numRef>
              <c:f>'Results All'!$E$4:$E$23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21-4471-4963-98F1-614CA52F61F5}"/>
            </c:ext>
          </c:extLst>
        </c:ser>
        <c:ser>
          <c:idx val="6"/>
          <c:order val="7"/>
          <c:tx>
            <c:v>Governance Cost</c:v>
          </c:tx>
          <c:spPr>
            <a:solidFill>
              <a:srgbClr val="096332">
                <a:alpha val="50000"/>
              </a:srgbClr>
            </a:solidFill>
            <a:ln>
              <a:noFill/>
            </a:ln>
            <a:effectLst/>
          </c:spPr>
          <c:invertIfNegative val="0"/>
          <c:val>
            <c:numRef>
              <c:f>'Results All'!$G$4:$G$23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22-4471-4963-98F1-614CA52F61F5}"/>
            </c:ext>
          </c:extLst>
        </c:ser>
        <c:ser>
          <c:idx val="7"/>
          <c:order val="8"/>
          <c:tx>
            <c:v>Environmental Cost</c:v>
          </c:tx>
          <c:spPr>
            <a:solidFill>
              <a:schemeClr val="accent4">
                <a:lumMod val="60000"/>
                <a:lumOff val="40000"/>
                <a:alpha val="50000"/>
              </a:schemeClr>
            </a:solidFill>
            <a:ln>
              <a:noFill/>
            </a:ln>
            <a:effectLst/>
          </c:spPr>
          <c:invertIfNegative val="0"/>
          <c:val>
            <c:numRef>
              <c:f>'Results All'!$I$4:$I$23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23-4471-4963-98F1-614CA52F61F5}"/>
            </c:ext>
          </c:extLst>
        </c:ser>
        <c:ser>
          <c:idx val="8"/>
          <c:order val="9"/>
          <c:tx>
            <c:v>DRR&amp;CCA Cost</c:v>
          </c:tx>
          <c:spPr>
            <a:solidFill>
              <a:srgbClr val="C5C5DD">
                <a:alpha val="50000"/>
              </a:srgbClr>
            </a:solidFill>
            <a:ln>
              <a:noFill/>
            </a:ln>
            <a:effectLst/>
          </c:spPr>
          <c:invertIfNegative val="0"/>
          <c:val>
            <c:numRef>
              <c:f>'Results All'!$K$4:$K$23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24-4471-4963-98F1-614CA52F61F5}"/>
            </c:ext>
          </c:extLst>
        </c:ser>
        <c:dLbls>
          <c:showLegendKey val="0"/>
          <c:showVal val="0"/>
          <c:showCatName val="0"/>
          <c:showSerName val="0"/>
          <c:showPercent val="0"/>
          <c:showBubbleSize val="0"/>
        </c:dLbls>
        <c:gapWidth val="8"/>
        <c:overlap val="100"/>
        <c:axId val="1115688568"/>
        <c:axId val="1115681008"/>
      </c:barChart>
      <c:catAx>
        <c:axId val="11156885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ln w="3175">
                  <a:noFill/>
                </a:ln>
                <a:solidFill>
                  <a:schemeClr val="tx1"/>
                </a:solidFill>
                <a:latin typeface="+mn-lt"/>
                <a:ea typeface="+mn-ea"/>
                <a:cs typeface="+mn-cs"/>
              </a:defRPr>
            </a:pPr>
            <a:endParaRPr lang="en-US"/>
          </a:p>
        </c:txPr>
        <c:crossAx val="1115681008"/>
        <c:crosses val="autoZero"/>
        <c:auto val="1"/>
        <c:lblAlgn val="ctr"/>
        <c:lblOffset val="100"/>
        <c:noMultiLvlLbl val="0"/>
      </c:catAx>
      <c:valAx>
        <c:axId val="1115681008"/>
        <c:scaling>
          <c:orientation val="minMax"/>
          <c:min val="-50"/>
        </c:scaling>
        <c:delete val="0"/>
        <c:axPos val="b"/>
        <c:majorGridlines>
          <c:spPr>
            <a:ln w="9525" cap="flat" cmpd="sng" algn="ctr">
              <a:solidFill>
                <a:schemeClr val="tx1">
                  <a:lumMod val="15000"/>
                  <a:lumOff val="85000"/>
                </a:schemeClr>
              </a:solidFill>
              <a:round/>
            </a:ln>
            <a:effectLst/>
          </c:spPr>
        </c:majorGridlines>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5688568"/>
        <c:crosses val="autoZero"/>
        <c:crossBetween val="between"/>
        <c:majorUnit val="25"/>
      </c:valAx>
      <c:spPr>
        <a:noFill/>
        <a:ln w="22225">
          <a:solidFill>
            <a:schemeClr val="tx1"/>
          </a:solidFill>
        </a:ln>
        <a:effectLst/>
      </c:spPr>
    </c:plotArea>
    <c:legend>
      <c:legendPos val="b"/>
      <c:legendEntry>
        <c:idx val="5"/>
        <c:delete val="1"/>
      </c:legendEntry>
      <c:legendEntry>
        <c:idx val="6"/>
        <c:delete val="1"/>
      </c:legendEntry>
      <c:legendEntry>
        <c:idx val="7"/>
        <c:delete val="1"/>
      </c:legendEntry>
      <c:legendEntry>
        <c:idx val="8"/>
        <c:delete val="1"/>
      </c:legendEntry>
      <c:legendEntry>
        <c:idx val="9"/>
        <c:delete val="1"/>
      </c:legendEntry>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390525</xdr:colOff>
      <xdr:row>5</xdr:row>
      <xdr:rowOff>114300</xdr:rowOff>
    </xdr:to>
    <xdr:pic>
      <xdr:nvPicPr>
        <xdr:cNvPr id="3" name="Picture 2">
          <a:extLst>
            <a:ext uri="{FF2B5EF4-FFF2-40B4-BE49-F238E27FC236}">
              <a16:creationId xmlns:a16="http://schemas.microsoft.com/office/drawing/2014/main" id="{67A16AF5-FA1E-42A3-A48A-45A7FB2B323A}"/>
            </a:ext>
          </a:extLst>
        </xdr:cNvPr>
        <xdr:cNvPicPr>
          <a:picLocks noChangeAspect="1"/>
        </xdr:cNvPicPr>
      </xdr:nvPicPr>
      <xdr:blipFill>
        <a:blip xmlns:r="http://schemas.openxmlformats.org/officeDocument/2006/relationships" r:embed="rId1"/>
        <a:stretch>
          <a:fillRect/>
        </a:stretch>
      </xdr:blipFill>
      <xdr:spPr>
        <a:xfrm>
          <a:off x="0" y="0"/>
          <a:ext cx="3438525" cy="1066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111163</xdr:colOff>
      <xdr:row>15</xdr:row>
      <xdr:rowOff>80566</xdr:rowOff>
    </xdr:from>
    <xdr:to>
      <xdr:col>9</xdr:col>
      <xdr:colOff>30481</xdr:colOff>
      <xdr:row>29</xdr:row>
      <xdr:rowOff>17928</xdr:rowOff>
    </xdr:to>
    <xdr:graphicFrame macro="">
      <xdr:nvGraphicFramePr>
        <xdr:cNvPr id="2" name="Diagramm 1">
          <a:extLst>
            <a:ext uri="{FF2B5EF4-FFF2-40B4-BE49-F238E27FC236}">
              <a16:creationId xmlns:a16="http://schemas.microsoft.com/office/drawing/2014/main" id="{6C24B896-29C1-46C6-8E22-EF8B70233A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1807028</xdr:colOff>
      <xdr:row>27</xdr:row>
      <xdr:rowOff>65313</xdr:rowOff>
    </xdr:from>
    <xdr:to>
      <xdr:col>12</xdr:col>
      <xdr:colOff>403860</xdr:colOff>
      <xdr:row>60</xdr:row>
      <xdr:rowOff>22860</xdr:rowOff>
    </xdr:to>
    <xdr:graphicFrame macro="">
      <xdr:nvGraphicFramePr>
        <xdr:cNvPr id="4" name="Diagramm 3">
          <a:extLst>
            <a:ext uri="{FF2B5EF4-FFF2-40B4-BE49-F238E27FC236}">
              <a16:creationId xmlns:a16="http://schemas.microsoft.com/office/drawing/2014/main" id="{E4A6DF1F-8095-48D3-9DFD-79842A0A0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717BC-D62D-4FA1-AD3F-E92A0118E7DE}">
  <dimension ref="A6:L27"/>
  <sheetViews>
    <sheetView tabSelected="1" zoomScale="120" zoomScaleNormal="120" workbookViewId="0">
      <selection activeCell="I14" sqref="I14"/>
    </sheetView>
  </sheetViews>
  <sheetFormatPr defaultColWidth="11.42578125" defaultRowHeight="15" x14ac:dyDescent="0.25"/>
  <sheetData>
    <row r="6" spans="1:12" s="59" customFormat="1" x14ac:dyDescent="0.25"/>
    <row r="7" spans="1:12" ht="21" x14ac:dyDescent="0.35">
      <c r="A7" s="60" t="s">
        <v>0</v>
      </c>
    </row>
    <row r="8" spans="1:12" ht="21" x14ac:dyDescent="0.35">
      <c r="A8" s="60"/>
    </row>
    <row r="9" spans="1:12" ht="105" customHeight="1" x14ac:dyDescent="0.25">
      <c r="A9" s="118" t="s">
        <v>1</v>
      </c>
      <c r="B9" s="118"/>
      <c r="C9" s="118"/>
      <c r="D9" s="118"/>
      <c r="E9" s="118"/>
      <c r="F9" s="118"/>
      <c r="G9" s="118"/>
      <c r="H9" s="118"/>
      <c r="I9" s="118"/>
      <c r="J9" s="118"/>
      <c r="K9" s="118"/>
      <c r="L9" s="118"/>
    </row>
    <row r="12" spans="1:12" x14ac:dyDescent="0.25">
      <c r="A12" s="23" t="s">
        <v>2</v>
      </c>
    </row>
    <row r="13" spans="1:12" ht="31.5" customHeight="1" x14ac:dyDescent="0.25">
      <c r="A13" s="118" t="s">
        <v>3</v>
      </c>
      <c r="B13" s="118"/>
      <c r="C13" s="118"/>
      <c r="D13" s="118"/>
      <c r="E13" s="118"/>
      <c r="F13" s="118"/>
      <c r="G13" s="118"/>
      <c r="H13" s="118"/>
    </row>
    <row r="14" spans="1:12" ht="83.25" customHeight="1" x14ac:dyDescent="0.25">
      <c r="A14" s="118" t="s">
        <v>4</v>
      </c>
      <c r="B14" s="118"/>
      <c r="C14" s="118"/>
      <c r="D14" s="118"/>
      <c r="E14" s="118"/>
      <c r="F14" s="118"/>
      <c r="G14" s="118"/>
      <c r="H14" s="118"/>
    </row>
    <row r="15" spans="1:12" ht="14.45" customHeight="1" x14ac:dyDescent="0.25">
      <c r="A15" s="118" t="s">
        <v>5</v>
      </c>
      <c r="B15" s="118"/>
      <c r="C15" s="118"/>
      <c r="D15" s="118"/>
      <c r="E15" s="118"/>
      <c r="F15" s="118"/>
      <c r="G15" s="118"/>
      <c r="H15" s="118"/>
    </row>
    <row r="16" spans="1:12" ht="14.45" customHeight="1" x14ac:dyDescent="0.25">
      <c r="A16" s="118" t="s">
        <v>6</v>
      </c>
      <c r="B16" s="118"/>
      <c r="C16" s="118"/>
      <c r="D16" s="118"/>
      <c r="E16" s="118"/>
      <c r="F16" s="118"/>
      <c r="G16" s="118"/>
      <c r="H16" s="118"/>
    </row>
    <row r="17" spans="1:10" x14ac:dyDescent="0.25">
      <c r="A17" t="s">
        <v>7</v>
      </c>
    </row>
    <row r="19" spans="1:10" x14ac:dyDescent="0.25">
      <c r="A19" s="23" t="s">
        <v>8</v>
      </c>
    </row>
    <row r="20" spans="1:10" ht="16.5" customHeight="1" x14ac:dyDescent="0.25">
      <c r="A20" s="112" t="s">
        <v>9</v>
      </c>
      <c r="B20" s="107" t="s">
        <v>10</v>
      </c>
      <c r="C20" s="96"/>
      <c r="D20" s="105"/>
    </row>
    <row r="21" spans="1:10" ht="16.5" customHeight="1" x14ac:dyDescent="0.25">
      <c r="A21" s="113"/>
      <c r="B21" s="97" t="s">
        <v>11</v>
      </c>
      <c r="C21" s="98"/>
      <c r="D21" s="105"/>
    </row>
    <row r="22" spans="1:10" ht="16.5" customHeight="1" x14ac:dyDescent="0.25">
      <c r="A22" s="113"/>
      <c r="B22" s="97" t="s">
        <v>12</v>
      </c>
      <c r="C22" s="98"/>
      <c r="D22" s="105"/>
    </row>
    <row r="23" spans="1:10" ht="16.5" customHeight="1" x14ac:dyDescent="0.25">
      <c r="A23" s="114"/>
      <c r="B23" s="97" t="s">
        <v>13</v>
      </c>
      <c r="C23" s="98"/>
    </row>
    <row r="24" spans="1:10" ht="16.5" customHeight="1" x14ac:dyDescent="0.25">
      <c r="A24" s="115" t="s">
        <v>14</v>
      </c>
      <c r="B24" s="99" t="s">
        <v>15</v>
      </c>
      <c r="C24" s="100"/>
      <c r="J24" s="106"/>
    </row>
    <row r="25" spans="1:10" ht="16.5" customHeight="1" x14ac:dyDescent="0.25">
      <c r="A25" s="116"/>
      <c r="B25" s="101" t="s">
        <v>16</v>
      </c>
      <c r="C25" s="102"/>
    </row>
    <row r="26" spans="1:10" ht="16.5" customHeight="1" x14ac:dyDescent="0.25">
      <c r="A26" s="116"/>
      <c r="B26" s="101" t="s">
        <v>17</v>
      </c>
      <c r="C26" s="102"/>
    </row>
    <row r="27" spans="1:10" ht="16.5" customHeight="1" x14ac:dyDescent="0.25">
      <c r="A27" s="117"/>
      <c r="B27" s="103" t="s">
        <v>18</v>
      </c>
      <c r="C27" s="104"/>
    </row>
  </sheetData>
  <mergeCells count="7">
    <mergeCell ref="A20:A23"/>
    <mergeCell ref="A24:A27"/>
    <mergeCell ref="A9:L9"/>
    <mergeCell ref="A13:H13"/>
    <mergeCell ref="A14:H14"/>
    <mergeCell ref="A15:H15"/>
    <mergeCell ref="A16:H16"/>
  </mergeCells>
  <pageMargins left="0.7" right="0.7" top="0.78740157499999996" bottom="0.78740157499999996"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C6D44-BDA5-4791-906C-E0E8FB0C2DB4}">
  <dimension ref="A2:E32"/>
  <sheetViews>
    <sheetView zoomScale="90" zoomScaleNormal="90" workbookViewId="0"/>
  </sheetViews>
  <sheetFormatPr defaultColWidth="11.42578125" defaultRowHeight="15" x14ac:dyDescent="0.25"/>
  <cols>
    <col min="1" max="1" width="13.7109375" style="59" customWidth="1"/>
    <col min="2" max="2" width="36.140625" style="59" customWidth="1"/>
    <col min="3" max="3" width="65.140625" style="59" customWidth="1"/>
    <col min="4" max="4" width="79.28515625" customWidth="1"/>
    <col min="5" max="5" width="53.5703125" customWidth="1"/>
  </cols>
  <sheetData>
    <row r="2" spans="1:5" ht="33.6" customHeight="1" thickBot="1" x14ac:dyDescent="0.3">
      <c r="A2" s="63" t="s">
        <v>113</v>
      </c>
      <c r="B2" s="63" t="s">
        <v>114</v>
      </c>
      <c r="C2" s="63" t="s">
        <v>115</v>
      </c>
      <c r="D2" s="63" t="s">
        <v>116</v>
      </c>
      <c r="E2" s="63" t="s">
        <v>117</v>
      </c>
    </row>
    <row r="3" spans="1:5" s="59" customFormat="1" ht="55.9" customHeight="1" thickBot="1" x14ac:dyDescent="0.3">
      <c r="A3" s="119" t="str">
        <f>Eco!A$2</f>
        <v>Economic Benefits</v>
      </c>
      <c r="B3" s="12" t="str">
        <f>Eco!C$2</f>
        <v>Livelihood benefits</v>
      </c>
      <c r="C3" s="17" t="str">
        <f>Eco!D$2</f>
        <v>The community households receive direct and indirect economic and livelihood benefits (cash and/or in-kind) from the intervention.</v>
      </c>
      <c r="D3" s="148" t="s">
        <v>118</v>
      </c>
    </row>
    <row r="4" spans="1:5" s="59" customFormat="1" ht="55.9" customHeight="1" thickBot="1" x14ac:dyDescent="0.3">
      <c r="A4" s="120"/>
      <c r="B4" s="12" t="str">
        <f>Eco!C$3</f>
        <v>Quick gains</v>
      </c>
      <c r="C4" s="18" t="str">
        <f>Eco!D$3</f>
        <v>The first economic benefits from the solution are realized shortly after implementation, ideally in first 1-2 years. (1st year - 3 points, 2nd year - 2 points, 3rd year - 1 point, otherwise 0 points)</v>
      </c>
      <c r="D4" s="149"/>
    </row>
    <row r="5" spans="1:5" s="59" customFormat="1" ht="55.9" customHeight="1" thickBot="1" x14ac:dyDescent="0.3">
      <c r="A5" s="120"/>
      <c r="B5" s="12" t="str">
        <f>Eco!C$4</f>
        <v>Long-term benefits</v>
      </c>
      <c r="C5" s="18" t="str">
        <f>Eco!D$4</f>
        <v xml:space="preserve">Economic benefits from the solution will be secured long-term. </v>
      </c>
      <c r="D5" s="149"/>
    </row>
    <row r="6" spans="1:5" s="59" customFormat="1" ht="55.9" customHeight="1" thickBot="1" x14ac:dyDescent="0.3">
      <c r="A6" s="122" t="str">
        <f>Eco!A$6</f>
        <v>Economic Costs</v>
      </c>
      <c r="B6" s="14" t="str">
        <f>Eco!C$6</f>
        <v xml:space="preserve">Investment costs </v>
      </c>
      <c r="C6" s="19" t="str">
        <f>Eco!D$6</f>
        <v>The investment costs for the solution are relatively high.</v>
      </c>
      <c r="D6" s="149"/>
    </row>
    <row r="7" spans="1:5" s="59" customFormat="1" ht="55.9" customHeight="1" thickBot="1" x14ac:dyDescent="0.3">
      <c r="A7" s="123"/>
      <c r="B7" s="14" t="str">
        <f>Eco!C$7</f>
        <v xml:space="preserve">Maintenance costs </v>
      </c>
      <c r="C7" s="20" t="str">
        <f>Eco!D$7</f>
        <v xml:space="preserve">The maintenance costs (material, labour, etc.) for the solution are significant and difficult to mobilise. </v>
      </c>
      <c r="D7" s="149"/>
    </row>
    <row r="8" spans="1:5" s="59" customFormat="1" ht="55.9" customHeight="1" thickBot="1" x14ac:dyDescent="0.3">
      <c r="A8" s="123"/>
      <c r="B8" s="14" t="str">
        <f>Eco!C$8</f>
        <v>Long-term costs</v>
      </c>
      <c r="C8" s="20" t="str">
        <f>Eco!D$8</f>
        <v>Investment and maintenance costs will be continuous and significant over a long period of time.</v>
      </c>
      <c r="D8" s="150"/>
    </row>
    <row r="9" spans="1:5" s="59" customFormat="1" ht="34.9" customHeight="1" thickBot="1" x14ac:dyDescent="0.3">
      <c r="A9" s="119" t="str">
        <f>Soc!A$2</f>
        <v>Social Benefits</v>
      </c>
      <c r="B9" s="12" t="str">
        <f>Soc!C$2</f>
        <v>Equal access &amp; Benefits</v>
      </c>
      <c r="C9" s="17" t="str">
        <f>Soc!D$2</f>
        <v>All targeted people independent of gender/societal status have access to and equitably benefit from the solution (e.g. access to afforested area for grazing).</v>
      </c>
      <c r="D9" s="151" t="s">
        <v>119</v>
      </c>
    </row>
    <row r="10" spans="1:5" s="59" customFormat="1" ht="53.45" customHeight="1" thickBot="1" x14ac:dyDescent="0.3">
      <c r="A10" s="120"/>
      <c r="B10" s="12" t="str">
        <f>Soc!C$3</f>
        <v>Social cohesion</v>
      </c>
      <c r="C10" s="18" t="str">
        <f>Soc!D$3</f>
        <v>The solution has the potential to strengthen social cohesion within and between communities and other stakeholders.</v>
      </c>
      <c r="D10" s="152"/>
      <c r="E10" s="64"/>
    </row>
    <row r="11" spans="1:5" s="59" customFormat="1" ht="26.25" thickBot="1" x14ac:dyDescent="0.3">
      <c r="A11" s="120"/>
      <c r="B11" s="12" t="str">
        <f>Soc!C$4</f>
        <v>Traditional practices and culture supported</v>
      </c>
      <c r="C11" s="18" t="str">
        <f>Soc!D$4</f>
        <v>The solution values traditional practices, traditional knowledge and culture.</v>
      </c>
      <c r="D11" s="152"/>
    </row>
    <row r="12" spans="1:5" s="59" customFormat="1" ht="42" customHeight="1" thickBot="1" x14ac:dyDescent="0.3">
      <c r="A12" s="122" t="str">
        <f>Soc!A$6</f>
        <v>Social Costs</v>
      </c>
      <c r="B12" s="14" t="str">
        <f>Soc!C$6</f>
        <v>Marginalized people</v>
      </c>
      <c r="C12" s="19" t="str">
        <f>Soc!D$6</f>
        <v>Marginalized and discriminated people (gender, ethnicity, age, disability, language, religion etc.) are less likely to have access to and benefit from the solution.</v>
      </c>
      <c r="D12" s="152"/>
    </row>
    <row r="13" spans="1:5" s="59" customFormat="1" ht="42" customHeight="1" thickBot="1" x14ac:dyDescent="0.3">
      <c r="A13" s="123"/>
      <c r="B13" s="14" t="str">
        <f>Soc!C$7</f>
        <v>Community dividers / potential for conflict</v>
      </c>
      <c r="C13" s="79" t="str">
        <f>Soc!D$7</f>
        <v>The solution has the potential to aggravate social dividers. 
(Dividers are things or factors – culture, interests, experiences, etc. that increase tensions between different actors or identity groups that are latent or in open conflict with each other.)</v>
      </c>
      <c r="D13" s="152"/>
    </row>
    <row r="14" spans="1:5" s="59" customFormat="1" ht="42" customHeight="1" thickBot="1" x14ac:dyDescent="0.3">
      <c r="A14" s="123"/>
      <c r="B14" s="14" t="str">
        <f>Soc!C$8</f>
        <v>Cultural customs and traditional use of resources affected</v>
      </c>
      <c r="C14" s="20" t="str">
        <f>Soc!D$8</f>
        <v>The solution may restrict the traditional use of natural resources by stakeholders, e.g. local communities.</v>
      </c>
      <c r="D14" s="153"/>
    </row>
    <row r="15" spans="1:5" s="59" customFormat="1" ht="64.5" thickBot="1" x14ac:dyDescent="0.3">
      <c r="A15" s="119" t="str">
        <f>Gov!A$2</f>
        <v>Governance Benefits</v>
      </c>
      <c r="B15" s="12" t="str">
        <f>Gov!C$2</f>
        <v>Stakeholder inclusion, ownership &amp; empowerment</v>
      </c>
      <c r="C15" s="17" t="str">
        <f>Gov!D$2</f>
        <v>The solution and intervention strategy strengthen inclusion, ownership and empowers key stakeholders (in particular community) in decision-making processes. 
(Potential criteria for low to high ownership/ participation: stakeholder actively brings in their ideas and influences the development of the NBS).</v>
      </c>
      <c r="D15" s="151" t="s">
        <v>120</v>
      </c>
    </row>
    <row r="16" spans="1:5" s="59" customFormat="1" ht="39" thickBot="1" x14ac:dyDescent="0.3">
      <c r="A16" s="120"/>
      <c r="B16" s="12" t="str">
        <f>Gov!C$3</f>
        <v>Multi-stakeholder and cross-sectoral governance</v>
      </c>
      <c r="C16" s="18" t="str">
        <f>Gov!D$3</f>
        <v>The intervention has the potential to strengthen collaboration between various actors (e.g. public, civil society, private, academia) and across different sectors.</v>
      </c>
      <c r="D16" s="152"/>
    </row>
    <row r="17" spans="1:4" s="59" customFormat="1" ht="39" thickBot="1" x14ac:dyDescent="0.3">
      <c r="A17" s="120"/>
      <c r="B17" s="12" t="str">
        <f>Gov!C$4</f>
        <v xml:space="preserve">Enabling policy environment </v>
      </c>
      <c r="C17" s="18" t="str">
        <f>Gov!D$4</f>
        <v xml:space="preserve">Environmental legislation and policy (on national and sub-national level) support the implementation and long-term sustainability of the intervention. 
</v>
      </c>
      <c r="D17" s="152"/>
    </row>
    <row r="18" spans="1:4" s="59" customFormat="1" ht="50.45" customHeight="1" thickBot="1" x14ac:dyDescent="0.3">
      <c r="A18" s="122" t="str">
        <f>Gov!A$6</f>
        <v>Governance Costs</v>
      </c>
      <c r="B18" s="14" t="str">
        <f>Gov!C$6</f>
        <v>Power imbalances</v>
      </c>
      <c r="C18" s="19" t="str">
        <f>Gov!D$6</f>
        <v>The intervention may increase or aggravate power imbalances regarding access to resources and/or access to benefits from the intervention.</v>
      </c>
      <c r="D18" s="152"/>
    </row>
    <row r="19" spans="1:4" s="59" customFormat="1" ht="26.25" thickBot="1" x14ac:dyDescent="0.3">
      <c r="A19" s="123"/>
      <c r="B19" s="14" t="str">
        <f>Gov!C$7</f>
        <v>Competing policies and legislation</v>
      </c>
      <c r="C19" s="20" t="str">
        <f>Gov!D$7</f>
        <v>National, sub-national or local policies, rules or laws may undermine the implementation and impact of the intervention.</v>
      </c>
      <c r="D19" s="152"/>
    </row>
    <row r="20" spans="1:4" s="59" customFormat="1" ht="39" thickBot="1" x14ac:dyDescent="0.3">
      <c r="A20" s="123"/>
      <c r="B20" s="14" t="str">
        <f>Gov!C$8</f>
        <v>Unequal sharing of costs</v>
      </c>
      <c r="C20" s="20" t="str">
        <f>Gov!D$8</f>
        <v xml:space="preserve">The costs of the intervention are unfairly shared between civil society and public authorities, upstream and downstream, or within communities (poorer vs wealthier households). </v>
      </c>
      <c r="D20" s="153"/>
    </row>
    <row r="21" spans="1:4" s="59" customFormat="1" ht="64.5" thickBot="1" x14ac:dyDescent="0.3">
      <c r="A21" s="119" t="str">
        <f>Env!A$2</f>
        <v>Envrionmental Benefits</v>
      </c>
      <c r="B21" s="12" t="str">
        <f>Env!C$2</f>
        <v>Ecosystem services &amp; Biodiversity conserved</v>
      </c>
      <c r="C21" s="17" t="str">
        <f>Env!D$2</f>
        <v>The intervention restores and enhances the ecosystem's ability to provide essential services - provisioning (e.g. food, fiber), regulating (e.g. water purification, carbon sequestration), supporting (e.g. nutrient cycling) and cultural (e.g. aesthetic, spiritual) - and supports the protection and enhancement of biodiversity.</v>
      </c>
      <c r="D21" s="154" t="s">
        <v>121</v>
      </c>
    </row>
    <row r="22" spans="1:4" s="59" customFormat="1" ht="26.25" thickBot="1" x14ac:dyDescent="0.3">
      <c r="A22" s="120"/>
      <c r="B22" s="12" t="str">
        <f>Env!C$3</f>
        <v xml:space="preserve">Key drivers of degradation addressed </v>
      </c>
      <c r="C22" s="18" t="str">
        <f>Env!D$3</f>
        <v xml:space="preserve">The intervention addresses the key drivers of ecosystem degradation and supports the protection and enhancement of biodiversity. </v>
      </c>
      <c r="D22" s="155"/>
    </row>
    <row r="23" spans="1:4" s="59" customFormat="1" ht="39" thickBot="1" x14ac:dyDescent="0.3">
      <c r="A23" s="120"/>
      <c r="B23" s="12" t="str">
        <f>Env!C$4</f>
        <v>Benefits at the landscape scale</v>
      </c>
      <c r="C23" s="18" t="str">
        <f>Env!D$4</f>
        <v xml:space="preserve">The intervention considers the interactions across different ecological, hydrological and geographic scales (e.g. between upper and lower zones of a watershed) and provides benefits at the broader landscape scale. </v>
      </c>
      <c r="D23" s="155"/>
    </row>
    <row r="24" spans="1:4" s="59" customFormat="1" ht="42.6" customHeight="1" thickBot="1" x14ac:dyDescent="0.3">
      <c r="A24" s="122" t="str">
        <f>Env!A$6</f>
        <v>Environmental Costs</v>
      </c>
      <c r="B24" s="14" t="str">
        <f>Env!C$6</f>
        <v>Key ecosystem functions at risk</v>
      </c>
      <c r="C24" s="19" t="str">
        <f>Env!D$6</f>
        <v>The  intervention may threaten key ecosystem functions (water quantity and quality or physical and chemical properties of soil and other substrates) within the system or the broader landscape; e.g. negatively affecting water flow in downstream areas.</v>
      </c>
      <c r="D24" s="155"/>
    </row>
    <row r="25" spans="1:4" s="59" customFormat="1" ht="42.6" customHeight="1" thickBot="1" x14ac:dyDescent="0.3">
      <c r="A25" s="123"/>
      <c r="B25" s="14" t="str">
        <f>Env!C$7</f>
        <v>Risks to biodiversity</v>
      </c>
      <c r="C25" s="20" t="str">
        <f>Env!D$7</f>
        <v xml:space="preserve">The intervention bears the risk of introduction or spread of invasive species, or might negatively affect species diversity. </v>
      </c>
      <c r="D25" s="155"/>
    </row>
    <row r="26" spans="1:4" s="59" customFormat="1" ht="42.6" customHeight="1" thickBot="1" x14ac:dyDescent="0.3">
      <c r="A26" s="123"/>
      <c r="B26" s="14" t="str">
        <f>Env!C$8</f>
        <v>Negative environmental footprint</v>
      </c>
      <c r="C26" s="20" t="str">
        <f>Env!D$8</f>
        <v>The inputs related to the intervention and/or the services related to the implementation of the intervention are linked with a negative environmental footprint (e.g. carbon emissions).</v>
      </c>
      <c r="D26" s="156"/>
    </row>
    <row r="27" spans="1:4" s="59" customFormat="1" ht="44.45" customHeight="1" thickBot="1" x14ac:dyDescent="0.3">
      <c r="A27" s="119" t="str">
        <f>CDR!A$2</f>
        <v>Climate &amp; Disaster Resilience Benefits</v>
      </c>
      <c r="B27" s="12" t="str">
        <f>CDR!C$2</f>
        <v>Effectiveness: reduced risks from natural hazards</v>
      </c>
      <c r="C27" s="17" t="str">
        <f>CDR!D$2</f>
        <v>The intervention reduces the risk from the hazard by changing the exposure and vulnerability/adaptive capacity of affected people; thus, decreasing negative potential impacts for people, ecosystems and food systems, as well as infrastructure and property.</v>
      </c>
      <c r="D27" s="154" t="s">
        <v>122</v>
      </c>
    </row>
    <row r="28" spans="1:4" s="59" customFormat="1" ht="44.45" customHeight="1" thickBot="1" x14ac:dyDescent="0.3">
      <c r="A28" s="120"/>
      <c r="B28" s="12" t="str">
        <f>CDR!C$3</f>
        <v>Rapid effectiveness of the intervention in risk reduction</v>
      </c>
      <c r="C28" s="18" t="str">
        <f>CDR!D$3</f>
        <v>The effectiveness of the intervention in reducing risks from the hazard are already evident shortly after the implementation of the measure (in first 1-3 years).</v>
      </c>
      <c r="D28" s="155"/>
    </row>
    <row r="29" spans="1:4" s="59" customFormat="1" ht="44.45" customHeight="1" thickBot="1" x14ac:dyDescent="0.3">
      <c r="A29" s="120"/>
      <c r="B29" s="12" t="str">
        <f>CDR!C$4</f>
        <v>Scale of risk reduction and number of beneficiaries</v>
      </c>
      <c r="C29" s="18" t="str">
        <f>CDR!D$4</f>
        <v xml:space="preserve">The risk reduction can be felt not only locally but has positive effects at a landscape scale and providing risk reduction benefits to a large group of individuals. </v>
      </c>
      <c r="D29" s="155"/>
    </row>
    <row r="30" spans="1:4" s="59" customFormat="1" ht="44.45" customHeight="1" thickBot="1" x14ac:dyDescent="0.3">
      <c r="A30" s="122" t="str">
        <f>CDR!A$6</f>
        <v>Climate &amp; Disaster Resilience Costs</v>
      </c>
      <c r="B30" s="14" t="str">
        <f>CDR!C$6</f>
        <v>Remaining risks regarding losses and damages</v>
      </c>
      <c r="C30" s="19" t="str">
        <f>CDR!D$6</f>
        <v>Risks of economic losses and damages (e.g. property, infrastructure, food systems) as well as non-economic losses and damages (e.g. loss of life, cultural heritage and identity) remain significant with the implementation of the intervention.</v>
      </c>
      <c r="D30" s="155"/>
    </row>
    <row r="31" spans="1:4" s="59" customFormat="1" ht="44.45" customHeight="1" thickBot="1" x14ac:dyDescent="0.3">
      <c r="A31" s="123"/>
      <c r="B31" s="14" t="str">
        <f>CDR!C$7</f>
        <v>Delayed effectiveness of intervention</v>
      </c>
      <c r="C31" s="20" t="str">
        <f>CDR!D$7</f>
        <v xml:space="preserve">The effectiveness of the intervention in reducing risks from the hazard takes a long time (more than 10 years) after the implementation of the measure. </v>
      </c>
      <c r="D31" s="155"/>
    </row>
    <row r="32" spans="1:4" s="59" customFormat="1" ht="44.45" customHeight="1" x14ac:dyDescent="0.25">
      <c r="A32" s="123"/>
      <c r="B32" s="14" t="str">
        <f>CDR!C$8</f>
        <v>Trade-offs and shifting risks</v>
      </c>
      <c r="C32" s="20" t="str">
        <f>CDR!D$8</f>
        <v>The intervention may provoke behavior changes that lead to different risks. 
(e.g. new settlements in hazardous zones after construction of protection infrastructure).</v>
      </c>
      <c r="D32" s="156"/>
    </row>
  </sheetData>
  <mergeCells count="15">
    <mergeCell ref="D3:D8"/>
    <mergeCell ref="D9:D14"/>
    <mergeCell ref="D15:D20"/>
    <mergeCell ref="D21:D26"/>
    <mergeCell ref="D27:D32"/>
    <mergeCell ref="A30:A32"/>
    <mergeCell ref="A3:A5"/>
    <mergeCell ref="A6:A8"/>
    <mergeCell ref="A9:A11"/>
    <mergeCell ref="A12:A14"/>
    <mergeCell ref="A15:A17"/>
    <mergeCell ref="A18:A20"/>
    <mergeCell ref="A21:A23"/>
    <mergeCell ref="A24:A26"/>
    <mergeCell ref="A27:A29"/>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E5DD3-BFAF-4268-8641-75447EE74498}">
  <dimension ref="A1:B8"/>
  <sheetViews>
    <sheetView workbookViewId="0">
      <selection activeCell="B2" sqref="B2:B5"/>
    </sheetView>
  </sheetViews>
  <sheetFormatPr defaultColWidth="11.42578125" defaultRowHeight="15" x14ac:dyDescent="0.25"/>
  <sheetData>
    <row r="1" spans="1:2" x14ac:dyDescent="0.25">
      <c r="A1" s="23" t="s">
        <v>123</v>
      </c>
      <c r="B1" s="23" t="s">
        <v>124</v>
      </c>
    </row>
    <row r="2" spans="1:2" x14ac:dyDescent="0.25">
      <c r="A2" s="23">
        <v>0</v>
      </c>
      <c r="B2" s="23">
        <v>0</v>
      </c>
    </row>
    <row r="3" spans="1:2" x14ac:dyDescent="0.25">
      <c r="A3">
        <v>1</v>
      </c>
      <c r="B3">
        <v>-1</v>
      </c>
    </row>
    <row r="4" spans="1:2" x14ac:dyDescent="0.25">
      <c r="A4">
        <v>2</v>
      </c>
      <c r="B4">
        <v>-2</v>
      </c>
    </row>
    <row r="5" spans="1:2" x14ac:dyDescent="0.25">
      <c r="A5">
        <v>3</v>
      </c>
      <c r="B5">
        <v>-3</v>
      </c>
    </row>
    <row r="8" spans="1:2" x14ac:dyDescent="0.25">
      <c r="A8" s="23"/>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5F6A1-750D-4A9A-86BB-2FDFE3E39E33}">
  <sheetPr>
    <tabColor rgb="FFFFC000"/>
  </sheetPr>
  <dimension ref="A1:D22"/>
  <sheetViews>
    <sheetView zoomScale="105" zoomScaleNormal="85" workbookViewId="0">
      <selection activeCell="B3" sqref="B3"/>
    </sheetView>
  </sheetViews>
  <sheetFormatPr defaultColWidth="11.42578125" defaultRowHeight="15" x14ac:dyDescent="0.25"/>
  <cols>
    <col min="1" max="1" width="4.7109375" customWidth="1"/>
    <col min="2" max="2" width="26.7109375" customWidth="1"/>
    <col min="3" max="3" width="39.42578125" customWidth="1"/>
    <col min="4" max="4" width="31.5703125" customWidth="1"/>
  </cols>
  <sheetData>
    <row r="1" spans="1:4" ht="15.75" thickBot="1" x14ac:dyDescent="0.3"/>
    <row r="2" spans="1:4" ht="15.75" thickBot="1" x14ac:dyDescent="0.3">
      <c r="A2" s="1" t="s">
        <v>19</v>
      </c>
      <c r="B2" s="2" t="s">
        <v>20</v>
      </c>
      <c r="C2" s="3" t="s">
        <v>21</v>
      </c>
      <c r="D2" s="8" t="s">
        <v>22</v>
      </c>
    </row>
    <row r="3" spans="1:4" ht="15.75" customHeight="1" x14ac:dyDescent="0.25">
      <c r="A3" s="84">
        <v>1</v>
      </c>
      <c r="B3" s="85" t="s">
        <v>23</v>
      </c>
      <c r="C3" s="80"/>
      <c r="D3" s="70"/>
    </row>
    <row r="4" spans="1:4" ht="15.75" customHeight="1" x14ac:dyDescent="0.25">
      <c r="A4" s="86">
        <v>2</v>
      </c>
      <c r="B4" s="85" t="s">
        <v>23</v>
      </c>
      <c r="C4" s="81"/>
      <c r="D4" s="87"/>
    </row>
    <row r="5" spans="1:4" ht="15.75" customHeight="1" x14ac:dyDescent="0.25">
      <c r="A5" s="86">
        <v>3</v>
      </c>
      <c r="B5" s="85" t="s">
        <v>23</v>
      </c>
      <c r="C5" s="81"/>
      <c r="D5" s="87"/>
    </row>
    <row r="6" spans="1:4" ht="15.75" customHeight="1" x14ac:dyDescent="0.25">
      <c r="A6" s="86">
        <v>4</v>
      </c>
      <c r="B6" s="85" t="s">
        <v>23</v>
      </c>
      <c r="C6" s="81"/>
      <c r="D6" s="87" t="s">
        <v>24</v>
      </c>
    </row>
    <row r="7" spans="1:4" ht="15.75" customHeight="1" x14ac:dyDescent="0.25">
      <c r="A7" s="86">
        <v>5</v>
      </c>
      <c r="B7" s="85" t="s">
        <v>23</v>
      </c>
      <c r="C7" s="81"/>
      <c r="D7" s="87" t="s">
        <v>24</v>
      </c>
    </row>
    <row r="8" spans="1:4" ht="15.75" customHeight="1" x14ac:dyDescent="0.25">
      <c r="A8" s="86">
        <v>6</v>
      </c>
      <c r="B8" s="85" t="s">
        <v>23</v>
      </c>
      <c r="C8" s="81"/>
      <c r="D8" s="87" t="s">
        <v>24</v>
      </c>
    </row>
    <row r="9" spans="1:4" ht="15.75" customHeight="1" x14ac:dyDescent="0.25">
      <c r="A9" s="86">
        <v>7</v>
      </c>
      <c r="B9" s="85" t="s">
        <v>23</v>
      </c>
      <c r="C9" s="81"/>
      <c r="D9" s="87" t="s">
        <v>24</v>
      </c>
    </row>
    <row r="10" spans="1:4" ht="15.75" customHeight="1" x14ac:dyDescent="0.25">
      <c r="A10" s="86">
        <v>8</v>
      </c>
      <c r="B10" s="85" t="s">
        <v>23</v>
      </c>
      <c r="C10" s="81"/>
      <c r="D10" s="87" t="s">
        <v>24</v>
      </c>
    </row>
    <row r="11" spans="1:4" ht="15.75" customHeight="1" x14ac:dyDescent="0.25">
      <c r="A11" s="86">
        <v>9</v>
      </c>
      <c r="B11" s="85" t="s">
        <v>23</v>
      </c>
      <c r="C11" s="81"/>
      <c r="D11" s="88"/>
    </row>
    <row r="12" spans="1:4" ht="15.75" customHeight="1" x14ac:dyDescent="0.25">
      <c r="A12" s="86">
        <v>10</v>
      </c>
      <c r="B12" s="85" t="s">
        <v>23</v>
      </c>
      <c r="C12" s="81"/>
      <c r="D12" s="88"/>
    </row>
    <row r="13" spans="1:4" ht="15.75" customHeight="1" x14ac:dyDescent="0.25">
      <c r="A13" s="86">
        <v>11</v>
      </c>
      <c r="B13" s="85" t="s">
        <v>23</v>
      </c>
      <c r="C13" s="82"/>
      <c r="D13" s="88"/>
    </row>
    <row r="14" spans="1:4" ht="15.75" customHeight="1" x14ac:dyDescent="0.25">
      <c r="A14" s="86">
        <v>12</v>
      </c>
      <c r="B14" s="85" t="s">
        <v>23</v>
      </c>
      <c r="C14" s="81"/>
      <c r="D14" s="88"/>
    </row>
    <row r="15" spans="1:4" x14ac:dyDescent="0.25">
      <c r="A15" s="5">
        <v>13</v>
      </c>
      <c r="B15" s="4" t="s">
        <v>23</v>
      </c>
      <c r="C15" s="89"/>
      <c r="D15" s="9"/>
    </row>
    <row r="16" spans="1:4" x14ac:dyDescent="0.25">
      <c r="A16" s="5">
        <v>14</v>
      </c>
      <c r="B16" s="4" t="s">
        <v>23</v>
      </c>
      <c r="C16" s="89"/>
      <c r="D16" s="9"/>
    </row>
    <row r="17" spans="1:4" x14ac:dyDescent="0.25">
      <c r="A17" s="5">
        <v>15</v>
      </c>
      <c r="B17" s="4" t="s">
        <v>23</v>
      </c>
      <c r="C17" s="89"/>
      <c r="D17" s="9"/>
    </row>
    <row r="18" spans="1:4" x14ac:dyDescent="0.25">
      <c r="A18" s="5">
        <v>16</v>
      </c>
      <c r="B18" s="4" t="s">
        <v>23</v>
      </c>
      <c r="C18" s="89"/>
      <c r="D18" s="9"/>
    </row>
    <row r="19" spans="1:4" x14ac:dyDescent="0.25">
      <c r="A19" s="5">
        <v>17</v>
      </c>
      <c r="B19" s="4" t="s">
        <v>23</v>
      </c>
      <c r="C19" s="89"/>
      <c r="D19" s="9"/>
    </row>
    <row r="20" spans="1:4" x14ac:dyDescent="0.25">
      <c r="A20" s="5">
        <v>18</v>
      </c>
      <c r="B20" s="4" t="s">
        <v>23</v>
      </c>
      <c r="C20" s="89"/>
      <c r="D20" s="9"/>
    </row>
    <row r="21" spans="1:4" x14ac:dyDescent="0.25">
      <c r="A21" s="5">
        <v>19</v>
      </c>
      <c r="B21" s="4" t="s">
        <v>23</v>
      </c>
      <c r="C21" s="89"/>
      <c r="D21" s="9"/>
    </row>
    <row r="22" spans="1:4" ht="15.75" thickBot="1" x14ac:dyDescent="0.3">
      <c r="A22" s="6">
        <v>20</v>
      </c>
      <c r="B22" s="7" t="s">
        <v>23</v>
      </c>
      <c r="C22" s="90"/>
      <c r="D22" s="10"/>
    </row>
  </sheetData>
  <conditionalFormatting sqref="B3:B22">
    <cfRule type="containsText" dxfId="6" priority="1" operator="containsText" text="**Enter NbS Title**">
      <formula>NOT(ISERROR(SEARCH("**Enter NbS Title**",B3)))</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6D8EC-E237-4BDD-809E-B8443CE4C415}">
  <sheetPr>
    <tabColor rgb="FFFFC000"/>
  </sheetPr>
  <dimension ref="A1:Z9"/>
  <sheetViews>
    <sheetView zoomScaleNormal="100" workbookViewId="0">
      <selection sqref="A1:D1"/>
    </sheetView>
  </sheetViews>
  <sheetFormatPr defaultColWidth="11.42578125" defaultRowHeight="15" x14ac:dyDescent="0.25"/>
  <cols>
    <col min="3" max="3" width="21" customWidth="1"/>
    <col min="4" max="5" width="48.85546875" customWidth="1"/>
    <col min="6" max="26" width="5.5703125" style="11" customWidth="1"/>
  </cols>
  <sheetData>
    <row r="1" spans="1:25" ht="137.25" customHeight="1" x14ac:dyDescent="0.25">
      <c r="A1" s="125" t="s">
        <v>25</v>
      </c>
      <c r="B1" s="126"/>
      <c r="C1" s="126"/>
      <c r="D1" s="127"/>
      <c r="E1" s="83" t="s">
        <v>26</v>
      </c>
      <c r="F1" s="67" t="str">
        <f>Catalogue!B3</f>
        <v>**Enter NbS Title**</v>
      </c>
      <c r="G1" s="67" t="str">
        <f>Catalogue!B4</f>
        <v>**Enter NbS Title**</v>
      </c>
      <c r="H1" s="67" t="str">
        <f>Catalogue!B5</f>
        <v>**Enter NbS Title**</v>
      </c>
      <c r="I1" s="67" t="str">
        <f>Catalogue!B6</f>
        <v>**Enter NbS Title**</v>
      </c>
      <c r="J1" s="67" t="str">
        <f>Catalogue!B7</f>
        <v>**Enter NbS Title**</v>
      </c>
      <c r="K1" s="67" t="str">
        <f>Catalogue!B8</f>
        <v>**Enter NbS Title**</v>
      </c>
      <c r="L1" s="67" t="str">
        <f>Catalogue!B9</f>
        <v>**Enter NbS Title**</v>
      </c>
      <c r="M1" s="67" t="str">
        <f>Catalogue!B10</f>
        <v>**Enter NbS Title**</v>
      </c>
      <c r="N1" s="67" t="str">
        <f>Catalogue!B11</f>
        <v>**Enter NbS Title**</v>
      </c>
      <c r="O1" s="67" t="str">
        <f>Catalogue!B12</f>
        <v>**Enter NbS Title**</v>
      </c>
      <c r="P1" s="67" t="str">
        <f>Catalogue!B13</f>
        <v>**Enter NbS Title**</v>
      </c>
      <c r="Q1" s="67" t="str">
        <f>Catalogue!B14</f>
        <v>**Enter NbS Title**</v>
      </c>
      <c r="R1" s="67" t="str">
        <f>Catalogue!B15</f>
        <v>**Enter NbS Title**</v>
      </c>
      <c r="S1" s="67" t="str">
        <f>Catalogue!B16</f>
        <v>**Enter NbS Title**</v>
      </c>
      <c r="T1" s="67" t="str">
        <f>Catalogue!B17</f>
        <v>**Enter NbS Title**</v>
      </c>
      <c r="U1" s="67" t="str">
        <f>Catalogue!B18</f>
        <v>**Enter NbS Title**</v>
      </c>
      <c r="V1" s="67" t="str">
        <f>Catalogue!B19</f>
        <v>**Enter NbS Title**</v>
      </c>
      <c r="W1" s="67" t="str">
        <f>Catalogue!B20</f>
        <v>**Enter NbS Title**</v>
      </c>
      <c r="X1" s="67" t="str">
        <f>Catalogue!B21</f>
        <v>**Enter NbS Title**</v>
      </c>
      <c r="Y1" s="67" t="str">
        <f>Catalogue!B22</f>
        <v>**Enter NbS Title**</v>
      </c>
    </row>
    <row r="2" spans="1:25" ht="45.6" customHeight="1" x14ac:dyDescent="0.25">
      <c r="A2" s="119" t="s">
        <v>27</v>
      </c>
      <c r="B2" s="128" t="s">
        <v>28</v>
      </c>
      <c r="C2" s="12" t="s">
        <v>29</v>
      </c>
      <c r="D2" s="17" t="s">
        <v>30</v>
      </c>
      <c r="E2" s="17"/>
      <c r="F2" s="24"/>
      <c r="G2" s="24"/>
      <c r="H2" s="24"/>
      <c r="I2" s="24"/>
      <c r="J2" s="24"/>
      <c r="K2" s="24"/>
      <c r="L2" s="24"/>
      <c r="M2" s="24"/>
      <c r="N2" s="24"/>
      <c r="O2" s="24"/>
      <c r="P2" s="24"/>
      <c r="Q2" s="24"/>
      <c r="R2" s="24"/>
      <c r="S2" s="24"/>
      <c r="T2" s="24"/>
      <c r="U2" s="24"/>
      <c r="V2" s="24"/>
      <c r="W2" s="24"/>
      <c r="X2" s="24"/>
      <c r="Y2" s="24"/>
    </row>
    <row r="3" spans="1:25" ht="51.6" customHeight="1" x14ac:dyDescent="0.25">
      <c r="A3" s="120"/>
      <c r="B3" s="120"/>
      <c r="C3" s="13" t="s">
        <v>31</v>
      </c>
      <c r="D3" s="68" t="s">
        <v>32</v>
      </c>
      <c r="E3" s="68"/>
      <c r="F3" s="25"/>
      <c r="G3" s="25"/>
      <c r="H3" s="25"/>
      <c r="I3" s="25"/>
      <c r="J3" s="25"/>
      <c r="K3" s="25"/>
      <c r="L3" s="25"/>
      <c r="M3" s="25"/>
      <c r="N3" s="25"/>
      <c r="O3" s="25"/>
      <c r="P3" s="25"/>
      <c r="Q3" s="25"/>
      <c r="R3" s="25"/>
      <c r="S3" s="25"/>
      <c r="T3" s="25"/>
      <c r="U3" s="25"/>
      <c r="V3" s="25"/>
      <c r="W3" s="25"/>
      <c r="X3" s="25"/>
      <c r="Y3" s="25"/>
    </row>
    <row r="4" spans="1:25" ht="45.6" customHeight="1" x14ac:dyDescent="0.25">
      <c r="A4" s="120"/>
      <c r="B4" s="121"/>
      <c r="C4" s="13" t="s">
        <v>33</v>
      </c>
      <c r="D4" s="18" t="s">
        <v>34</v>
      </c>
      <c r="E4" s="18"/>
      <c r="F4" s="25"/>
      <c r="G4" s="25"/>
      <c r="H4" s="25"/>
      <c r="I4" s="25"/>
      <c r="J4" s="25"/>
      <c r="K4" s="25"/>
      <c r="L4" s="25"/>
      <c r="M4" s="25"/>
      <c r="N4" s="25"/>
      <c r="O4" s="25"/>
      <c r="P4" s="25"/>
      <c r="Q4" s="25"/>
      <c r="R4" s="25"/>
      <c r="S4" s="25"/>
      <c r="T4" s="25"/>
      <c r="U4" s="25"/>
      <c r="V4" s="25"/>
      <c r="W4" s="25"/>
      <c r="X4" s="25"/>
      <c r="Y4" s="25"/>
    </row>
    <row r="5" spans="1:25" ht="53.25" customHeight="1" x14ac:dyDescent="0.25">
      <c r="A5" s="121"/>
      <c r="B5" s="92" t="s">
        <v>35</v>
      </c>
      <c r="C5" s="21"/>
      <c r="D5" s="30" t="s">
        <v>36</v>
      </c>
      <c r="E5" s="30"/>
      <c r="F5" s="111" t="str">
        <f t="shared" ref="F5:Y5" si="0">IF(SUM(F2:F4)&gt;0,SUM(F2:F4),"")</f>
        <v/>
      </c>
      <c r="G5" s="111" t="str">
        <f t="shared" si="0"/>
        <v/>
      </c>
      <c r="H5" s="111" t="str">
        <f t="shared" si="0"/>
        <v/>
      </c>
      <c r="I5" s="111" t="str">
        <f t="shared" si="0"/>
        <v/>
      </c>
      <c r="J5" s="111" t="str">
        <f t="shared" si="0"/>
        <v/>
      </c>
      <c r="K5" s="111" t="str">
        <f t="shared" si="0"/>
        <v/>
      </c>
      <c r="L5" s="111" t="str">
        <f t="shared" si="0"/>
        <v/>
      </c>
      <c r="M5" s="111" t="str">
        <f t="shared" si="0"/>
        <v/>
      </c>
      <c r="N5" s="111" t="str">
        <f t="shared" si="0"/>
        <v/>
      </c>
      <c r="O5" s="111" t="str">
        <f t="shared" si="0"/>
        <v/>
      </c>
      <c r="P5" s="111" t="str">
        <f t="shared" si="0"/>
        <v/>
      </c>
      <c r="Q5" s="111" t="str">
        <f t="shared" si="0"/>
        <v/>
      </c>
      <c r="R5" s="111" t="str">
        <f t="shared" si="0"/>
        <v/>
      </c>
      <c r="S5" s="111" t="str">
        <f t="shared" si="0"/>
        <v/>
      </c>
      <c r="T5" s="111" t="str">
        <f t="shared" si="0"/>
        <v/>
      </c>
      <c r="U5" s="111" t="str">
        <f t="shared" si="0"/>
        <v/>
      </c>
      <c r="V5" s="111" t="str">
        <f t="shared" si="0"/>
        <v/>
      </c>
      <c r="W5" s="111" t="str">
        <f t="shared" si="0"/>
        <v/>
      </c>
      <c r="X5" s="111" t="str">
        <f t="shared" si="0"/>
        <v/>
      </c>
      <c r="Y5" s="111" t="str">
        <f t="shared" si="0"/>
        <v/>
      </c>
    </row>
    <row r="6" spans="1:25" ht="45.6" customHeight="1" x14ac:dyDescent="0.25">
      <c r="A6" s="122" t="s">
        <v>126</v>
      </c>
      <c r="B6" s="129" t="s">
        <v>134</v>
      </c>
      <c r="C6" s="14" t="s">
        <v>37</v>
      </c>
      <c r="D6" s="19" t="s">
        <v>38</v>
      </c>
      <c r="E6" s="19"/>
      <c r="F6" s="26"/>
      <c r="G6" s="26"/>
      <c r="H6" s="26"/>
      <c r="I6" s="26"/>
      <c r="J6" s="26"/>
      <c r="K6" s="26"/>
      <c r="L6" s="26"/>
      <c r="M6" s="26"/>
      <c r="N6" s="26"/>
      <c r="O6" s="26"/>
      <c r="P6" s="26"/>
      <c r="Q6" s="26"/>
      <c r="R6" s="26"/>
      <c r="S6" s="26"/>
      <c r="T6" s="26"/>
      <c r="U6" s="26"/>
      <c r="V6" s="26"/>
      <c r="W6" s="26"/>
      <c r="X6" s="26"/>
      <c r="Y6" s="26"/>
    </row>
    <row r="7" spans="1:25" ht="45.6" customHeight="1" x14ac:dyDescent="0.25">
      <c r="A7" s="123"/>
      <c r="B7" s="130"/>
      <c r="C7" s="15" t="s">
        <v>39</v>
      </c>
      <c r="D7" s="20" t="s">
        <v>40</v>
      </c>
      <c r="E7" s="20"/>
      <c r="F7" s="27"/>
      <c r="G7" s="27"/>
      <c r="H7" s="27"/>
      <c r="I7" s="27"/>
      <c r="J7" s="27"/>
      <c r="K7" s="27"/>
      <c r="L7" s="27"/>
      <c r="M7" s="27"/>
      <c r="N7" s="27"/>
      <c r="O7" s="27"/>
      <c r="P7" s="27"/>
      <c r="Q7" s="27"/>
      <c r="R7" s="27"/>
      <c r="S7" s="27"/>
      <c r="T7" s="27"/>
      <c r="U7" s="27"/>
      <c r="V7" s="27"/>
      <c r="W7" s="27"/>
      <c r="X7" s="27"/>
      <c r="Y7" s="27"/>
    </row>
    <row r="8" spans="1:25" ht="45.6" customHeight="1" x14ac:dyDescent="0.25">
      <c r="A8" s="123"/>
      <c r="B8" s="131"/>
      <c r="C8" s="15" t="s">
        <v>41</v>
      </c>
      <c r="D8" s="20" t="s">
        <v>42</v>
      </c>
      <c r="E8" s="20"/>
      <c r="F8" s="27"/>
      <c r="G8" s="27"/>
      <c r="H8" s="27"/>
      <c r="I8" s="27"/>
      <c r="J8" s="27"/>
      <c r="K8" s="27"/>
      <c r="L8" s="27"/>
      <c r="M8" s="27"/>
      <c r="N8" s="27"/>
      <c r="O8" s="27"/>
      <c r="P8" s="27"/>
      <c r="Q8" s="27"/>
      <c r="R8" s="27"/>
      <c r="S8" s="27"/>
      <c r="T8" s="27"/>
      <c r="U8" s="27"/>
      <c r="V8" s="27"/>
      <c r="W8" s="27"/>
      <c r="X8" s="27"/>
      <c r="Y8" s="27"/>
    </row>
    <row r="9" spans="1:25" ht="54" customHeight="1" x14ac:dyDescent="0.25">
      <c r="A9" s="124"/>
      <c r="B9" s="91" t="s">
        <v>35</v>
      </c>
      <c r="C9" s="16"/>
      <c r="D9" s="29" t="s">
        <v>36</v>
      </c>
      <c r="E9" s="29"/>
      <c r="F9" s="28" t="str">
        <f>IF(SUM(F6:F8)&lt;0,SUM(F6:F8),"")</f>
        <v/>
      </c>
      <c r="G9" s="28" t="str">
        <f t="shared" ref="G9:Y9" si="1">IF(SUM(G6:G8)&lt;0,SUM(G6:G8),"")</f>
        <v/>
      </c>
      <c r="H9" s="28" t="str">
        <f t="shared" si="1"/>
        <v/>
      </c>
      <c r="I9" s="28" t="str">
        <f t="shared" si="1"/>
        <v/>
      </c>
      <c r="J9" s="28" t="str">
        <f t="shared" si="1"/>
        <v/>
      </c>
      <c r="K9" s="28" t="str">
        <f t="shared" si="1"/>
        <v/>
      </c>
      <c r="L9" s="28" t="str">
        <f t="shared" si="1"/>
        <v/>
      </c>
      <c r="M9" s="28" t="str">
        <f t="shared" si="1"/>
        <v/>
      </c>
      <c r="N9" s="28" t="str">
        <f t="shared" si="1"/>
        <v/>
      </c>
      <c r="O9" s="28" t="str">
        <f t="shared" si="1"/>
        <v/>
      </c>
      <c r="P9" s="28" t="str">
        <f t="shared" si="1"/>
        <v/>
      </c>
      <c r="Q9" s="28" t="str">
        <f t="shared" si="1"/>
        <v/>
      </c>
      <c r="R9" s="28" t="str">
        <f t="shared" si="1"/>
        <v/>
      </c>
      <c r="S9" s="28" t="str">
        <f t="shared" si="1"/>
        <v/>
      </c>
      <c r="T9" s="28" t="str">
        <f t="shared" si="1"/>
        <v/>
      </c>
      <c r="U9" s="28" t="str">
        <f t="shared" si="1"/>
        <v/>
      </c>
      <c r="V9" s="28" t="str">
        <f t="shared" si="1"/>
        <v/>
      </c>
      <c r="W9" s="28" t="str">
        <f t="shared" si="1"/>
        <v/>
      </c>
      <c r="X9" s="28" t="str">
        <f t="shared" si="1"/>
        <v/>
      </c>
      <c r="Y9" s="28" t="str">
        <f t="shared" si="1"/>
        <v/>
      </c>
    </row>
  </sheetData>
  <mergeCells count="5">
    <mergeCell ref="A2:A5"/>
    <mergeCell ref="A6:A9"/>
    <mergeCell ref="A1:D1"/>
    <mergeCell ref="B2:B4"/>
    <mergeCell ref="B6:B8"/>
  </mergeCells>
  <conditionalFormatting sqref="F1:Y1">
    <cfRule type="containsText" dxfId="5" priority="1" operator="containsText" text="**Enter NbS Title**">
      <formula>NOT(ISERROR(SEARCH("**Enter NbS Title**",F1)))</formula>
    </cfRule>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B71F015-0133-4E95-BE2C-44AFB2D71D2A}">
          <x14:formula1>
            <xm:f>Scales!$A$2:$A$5</xm:f>
          </x14:formula1>
          <xm:sqref>F2:Y4</xm:sqref>
        </x14:dataValidation>
        <x14:dataValidation type="list" allowBlank="1" showInputMessage="1" showErrorMessage="1" xr:uid="{56B42319-7423-43ED-984A-57B16C79D86C}">
          <x14:formula1>
            <xm:f>Scales!$B$2:$B$5</xm:f>
          </x14:formula1>
          <xm:sqref>F6:Y8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DA944-EAC1-4D73-8D2C-BBC37878C0A3}">
  <sheetPr>
    <tabColor rgb="FFFFC000"/>
  </sheetPr>
  <dimension ref="A1:Z9"/>
  <sheetViews>
    <sheetView zoomScale="112" zoomScaleNormal="100" workbookViewId="0">
      <selection sqref="A1:D1"/>
    </sheetView>
  </sheetViews>
  <sheetFormatPr defaultColWidth="11.42578125" defaultRowHeight="15" x14ac:dyDescent="0.25"/>
  <cols>
    <col min="3" max="3" width="21" customWidth="1"/>
    <col min="4" max="5" width="47.5703125" customWidth="1"/>
    <col min="6" max="26" width="5.5703125" style="11" customWidth="1"/>
  </cols>
  <sheetData>
    <row r="1" spans="1:25" ht="138" customHeight="1" x14ac:dyDescent="0.25">
      <c r="A1" s="132" t="s">
        <v>43</v>
      </c>
      <c r="B1" s="133"/>
      <c r="C1" s="133"/>
      <c r="D1" s="134"/>
      <c r="E1" s="83" t="s">
        <v>26</v>
      </c>
      <c r="F1" s="67" t="str">
        <f>Catalogue!B3</f>
        <v>**Enter NbS Title**</v>
      </c>
      <c r="G1" s="67" t="str">
        <f>Catalogue!B4</f>
        <v>**Enter NbS Title**</v>
      </c>
      <c r="H1" s="67" t="str">
        <f>Catalogue!B5</f>
        <v>**Enter NbS Title**</v>
      </c>
      <c r="I1" s="67" t="str">
        <f>Catalogue!B6</f>
        <v>**Enter NbS Title**</v>
      </c>
      <c r="J1" s="67" t="str">
        <f>Catalogue!B7</f>
        <v>**Enter NbS Title**</v>
      </c>
      <c r="K1" s="67" t="str">
        <f>Catalogue!B8</f>
        <v>**Enter NbS Title**</v>
      </c>
      <c r="L1" s="67" t="str">
        <f>Catalogue!B9</f>
        <v>**Enter NbS Title**</v>
      </c>
      <c r="M1" s="67" t="str">
        <f>Catalogue!B10</f>
        <v>**Enter NbS Title**</v>
      </c>
      <c r="N1" s="67" t="str">
        <f>Catalogue!B11</f>
        <v>**Enter NbS Title**</v>
      </c>
      <c r="O1" s="67" t="str">
        <f>Catalogue!B12</f>
        <v>**Enter NbS Title**</v>
      </c>
      <c r="P1" s="67" t="str">
        <f>Catalogue!B13</f>
        <v>**Enter NbS Title**</v>
      </c>
      <c r="Q1" s="67" t="str">
        <f>Catalogue!B14</f>
        <v>**Enter NbS Title**</v>
      </c>
      <c r="R1" s="67" t="str">
        <f>Catalogue!B15</f>
        <v>**Enter NbS Title**</v>
      </c>
      <c r="S1" s="67" t="str">
        <f>Catalogue!B16</f>
        <v>**Enter NbS Title**</v>
      </c>
      <c r="T1" s="67" t="str">
        <f>Catalogue!B17</f>
        <v>**Enter NbS Title**</v>
      </c>
      <c r="U1" s="67" t="str">
        <f>Catalogue!B18</f>
        <v>**Enter NbS Title**</v>
      </c>
      <c r="V1" s="67" t="str">
        <f>Catalogue!B19</f>
        <v>**Enter NbS Title**</v>
      </c>
      <c r="W1" s="67" t="str">
        <f>Catalogue!B20</f>
        <v>**Enter NbS Title**</v>
      </c>
      <c r="X1" s="67" t="str">
        <f>Catalogue!B21</f>
        <v>**Enter NbS Title**</v>
      </c>
      <c r="Y1" s="67" t="str">
        <f>Catalogue!B22</f>
        <v>**Enter NbS Title**</v>
      </c>
    </row>
    <row r="2" spans="1:25" ht="45.6" customHeight="1" x14ac:dyDescent="0.25">
      <c r="A2" s="119" t="s">
        <v>44</v>
      </c>
      <c r="B2" s="128" t="s">
        <v>28</v>
      </c>
      <c r="C2" s="12" t="s">
        <v>45</v>
      </c>
      <c r="D2" s="17" t="s">
        <v>46</v>
      </c>
      <c r="E2" s="17"/>
      <c r="F2" s="24"/>
      <c r="G2" s="24"/>
      <c r="H2" s="24"/>
      <c r="I2" s="24"/>
      <c r="J2" s="24"/>
      <c r="K2" s="24"/>
      <c r="L2" s="24"/>
      <c r="M2" s="24"/>
      <c r="N2" s="24"/>
      <c r="O2" s="24"/>
      <c r="P2" s="24"/>
      <c r="Q2" s="24"/>
      <c r="R2" s="24"/>
      <c r="S2" s="24"/>
      <c r="T2" s="24"/>
      <c r="U2" s="24"/>
      <c r="V2" s="24"/>
      <c r="W2" s="24"/>
      <c r="X2" s="24"/>
      <c r="Y2" s="24"/>
    </row>
    <row r="3" spans="1:25" ht="57" customHeight="1" x14ac:dyDescent="0.25">
      <c r="A3" s="120"/>
      <c r="B3" s="120"/>
      <c r="C3" s="13" t="s">
        <v>47</v>
      </c>
      <c r="D3" s="93" t="s">
        <v>48</v>
      </c>
      <c r="E3" s="68"/>
      <c r="F3" s="25"/>
      <c r="G3" s="25"/>
      <c r="H3" s="25"/>
      <c r="I3" s="25"/>
      <c r="J3" s="25"/>
      <c r="K3" s="25"/>
      <c r="L3" s="25"/>
      <c r="M3" s="25"/>
      <c r="N3" s="25"/>
      <c r="O3" s="25"/>
      <c r="P3" s="25"/>
      <c r="Q3" s="25"/>
      <c r="R3" s="25"/>
      <c r="S3" s="25"/>
      <c r="T3" s="25"/>
      <c r="U3" s="25"/>
      <c r="V3" s="25"/>
      <c r="W3" s="25"/>
      <c r="X3" s="25"/>
      <c r="Y3" s="25"/>
    </row>
    <row r="4" spans="1:25" ht="45.6" customHeight="1" thickBot="1" x14ac:dyDescent="0.3">
      <c r="A4" s="120"/>
      <c r="B4" s="121"/>
      <c r="C4" s="13" t="s">
        <v>49</v>
      </c>
      <c r="D4" s="18" t="s">
        <v>50</v>
      </c>
      <c r="E4" s="18"/>
      <c r="F4" s="25"/>
      <c r="G4" s="25"/>
      <c r="H4" s="25"/>
      <c r="I4" s="25"/>
      <c r="J4" s="25"/>
      <c r="K4" s="25"/>
      <c r="L4" s="25"/>
      <c r="M4" s="25"/>
      <c r="N4" s="25"/>
      <c r="O4" s="25"/>
      <c r="P4" s="25"/>
      <c r="Q4" s="25"/>
      <c r="R4" s="25"/>
      <c r="S4" s="25"/>
      <c r="T4" s="25"/>
      <c r="U4" s="25"/>
      <c r="V4" s="25"/>
      <c r="W4" s="25"/>
      <c r="X4" s="25"/>
      <c r="Y4" s="25"/>
    </row>
    <row r="5" spans="1:25" s="11" customFormat="1" ht="57" customHeight="1" thickBot="1" x14ac:dyDescent="0.3">
      <c r="A5" s="121"/>
      <c r="B5" s="92" t="s">
        <v>35</v>
      </c>
      <c r="C5" s="21"/>
      <c r="D5" s="30" t="s">
        <v>36</v>
      </c>
      <c r="E5" s="30"/>
      <c r="F5" s="111" t="str">
        <f t="shared" ref="F5:Y5" si="0">IF(SUM(F2:F4)&gt;0,SUM(F2:F4),"")</f>
        <v/>
      </c>
      <c r="G5" s="111" t="str">
        <f t="shared" si="0"/>
        <v/>
      </c>
      <c r="H5" s="111" t="str">
        <f t="shared" si="0"/>
        <v/>
      </c>
      <c r="I5" s="111" t="str">
        <f t="shared" si="0"/>
        <v/>
      </c>
      <c r="J5" s="111" t="str">
        <f t="shared" si="0"/>
        <v/>
      </c>
      <c r="K5" s="111" t="str">
        <f t="shared" si="0"/>
        <v/>
      </c>
      <c r="L5" s="111" t="str">
        <f t="shared" si="0"/>
        <v/>
      </c>
      <c r="M5" s="111" t="str">
        <f t="shared" si="0"/>
        <v/>
      </c>
      <c r="N5" s="111" t="str">
        <f t="shared" si="0"/>
        <v/>
      </c>
      <c r="O5" s="111" t="str">
        <f t="shared" si="0"/>
        <v/>
      </c>
      <c r="P5" s="111" t="str">
        <f t="shared" si="0"/>
        <v/>
      </c>
      <c r="Q5" s="111" t="str">
        <f t="shared" si="0"/>
        <v/>
      </c>
      <c r="R5" s="111" t="str">
        <f t="shared" si="0"/>
        <v/>
      </c>
      <c r="S5" s="111" t="str">
        <f t="shared" si="0"/>
        <v/>
      </c>
      <c r="T5" s="111" t="str">
        <f t="shared" si="0"/>
        <v/>
      </c>
      <c r="U5" s="111" t="str">
        <f t="shared" si="0"/>
        <v/>
      </c>
      <c r="V5" s="111" t="str">
        <f t="shared" si="0"/>
        <v/>
      </c>
      <c r="W5" s="111" t="str">
        <f t="shared" si="0"/>
        <v/>
      </c>
      <c r="X5" s="111" t="str">
        <f t="shared" si="0"/>
        <v/>
      </c>
      <c r="Y5" s="111" t="str">
        <f t="shared" si="0"/>
        <v/>
      </c>
    </row>
    <row r="6" spans="1:25" s="11" customFormat="1" ht="51.6" customHeight="1" x14ac:dyDescent="0.25">
      <c r="A6" s="122" t="s">
        <v>127</v>
      </c>
      <c r="B6" s="129" t="s">
        <v>134</v>
      </c>
      <c r="C6" s="14" t="s">
        <v>51</v>
      </c>
      <c r="D6" s="19" t="s">
        <v>52</v>
      </c>
      <c r="E6" s="19"/>
      <c r="F6" s="26"/>
      <c r="G6" s="26"/>
      <c r="H6" s="26"/>
      <c r="I6" s="26"/>
      <c r="J6" s="26"/>
      <c r="K6" s="26"/>
      <c r="L6" s="26"/>
      <c r="M6" s="26"/>
      <c r="N6" s="26"/>
      <c r="O6" s="26"/>
      <c r="P6" s="26"/>
      <c r="Q6" s="26"/>
      <c r="R6" s="26"/>
      <c r="S6" s="26"/>
      <c r="T6" s="26"/>
      <c r="U6" s="26"/>
      <c r="V6" s="26"/>
      <c r="W6" s="26"/>
      <c r="X6" s="26"/>
      <c r="Y6" s="26"/>
    </row>
    <row r="7" spans="1:25" s="11" customFormat="1" ht="69" customHeight="1" x14ac:dyDescent="0.25">
      <c r="A7" s="123"/>
      <c r="B7" s="130"/>
      <c r="C7" s="15" t="s">
        <v>53</v>
      </c>
      <c r="D7" s="94" t="s">
        <v>54</v>
      </c>
      <c r="E7" s="69"/>
      <c r="F7" s="27"/>
      <c r="G7" s="27"/>
      <c r="H7" s="27"/>
      <c r="I7" s="27"/>
      <c r="J7" s="27"/>
      <c r="K7" s="27"/>
      <c r="L7" s="27"/>
      <c r="M7" s="27"/>
      <c r="N7" s="27"/>
      <c r="O7" s="27"/>
      <c r="P7" s="27"/>
      <c r="Q7" s="27"/>
      <c r="R7" s="27"/>
      <c r="S7" s="27"/>
      <c r="T7" s="27"/>
      <c r="U7" s="27"/>
      <c r="V7" s="27"/>
      <c r="W7" s="27"/>
      <c r="X7" s="27"/>
      <c r="Y7" s="27"/>
    </row>
    <row r="8" spans="1:25" s="11" customFormat="1" ht="45.6" customHeight="1" x14ac:dyDescent="0.25">
      <c r="A8" s="123"/>
      <c r="B8" s="131"/>
      <c r="C8" s="15" t="s">
        <v>55</v>
      </c>
      <c r="D8" s="20" t="s">
        <v>56</v>
      </c>
      <c r="E8" s="20"/>
      <c r="F8" s="27"/>
      <c r="G8" s="27"/>
      <c r="H8" s="27"/>
      <c r="I8" s="27"/>
      <c r="J8" s="27"/>
      <c r="K8" s="27"/>
      <c r="L8" s="27"/>
      <c r="M8" s="27"/>
      <c r="N8" s="27"/>
      <c r="O8" s="27"/>
      <c r="P8" s="27"/>
      <c r="Q8" s="27"/>
      <c r="R8" s="27"/>
      <c r="S8" s="27"/>
      <c r="T8" s="27"/>
      <c r="U8" s="27"/>
      <c r="V8" s="27"/>
      <c r="W8" s="27"/>
      <c r="X8" s="27"/>
      <c r="Y8" s="27"/>
    </row>
    <row r="9" spans="1:25" s="11" customFormat="1" ht="52.5" customHeight="1" x14ac:dyDescent="0.25">
      <c r="A9" s="124"/>
      <c r="B9" s="91" t="s">
        <v>35</v>
      </c>
      <c r="C9" s="16"/>
      <c r="D9" s="29" t="s">
        <v>36</v>
      </c>
      <c r="E9" s="29"/>
      <c r="F9" s="28" t="str">
        <f>IF(SUM(F6:F8)&lt;0,SUM(F6:F8),"")</f>
        <v/>
      </c>
      <c r="G9" s="28" t="str">
        <f t="shared" ref="G9:Y9" si="1">IF(SUM(G6:G8)&lt;0,SUM(G6:G8),"")</f>
        <v/>
      </c>
      <c r="H9" s="28" t="str">
        <f t="shared" si="1"/>
        <v/>
      </c>
      <c r="I9" s="28" t="str">
        <f t="shared" si="1"/>
        <v/>
      </c>
      <c r="J9" s="28" t="str">
        <f t="shared" si="1"/>
        <v/>
      </c>
      <c r="K9" s="28" t="str">
        <f t="shared" si="1"/>
        <v/>
      </c>
      <c r="L9" s="28" t="str">
        <f t="shared" si="1"/>
        <v/>
      </c>
      <c r="M9" s="28" t="str">
        <f t="shared" si="1"/>
        <v/>
      </c>
      <c r="N9" s="28" t="str">
        <f t="shared" si="1"/>
        <v/>
      </c>
      <c r="O9" s="28" t="str">
        <f t="shared" si="1"/>
        <v/>
      </c>
      <c r="P9" s="28" t="str">
        <f t="shared" si="1"/>
        <v/>
      </c>
      <c r="Q9" s="28" t="str">
        <f t="shared" si="1"/>
        <v/>
      </c>
      <c r="R9" s="28" t="str">
        <f t="shared" si="1"/>
        <v/>
      </c>
      <c r="S9" s="28" t="str">
        <f t="shared" si="1"/>
        <v/>
      </c>
      <c r="T9" s="28" t="str">
        <f t="shared" si="1"/>
        <v/>
      </c>
      <c r="U9" s="28" t="str">
        <f t="shared" si="1"/>
        <v/>
      </c>
      <c r="V9" s="28" t="str">
        <f t="shared" si="1"/>
        <v/>
      </c>
      <c r="W9" s="28" t="str">
        <f t="shared" si="1"/>
        <v/>
      </c>
      <c r="X9" s="28" t="str">
        <f t="shared" si="1"/>
        <v/>
      </c>
      <c r="Y9" s="28" t="str">
        <f t="shared" si="1"/>
        <v/>
      </c>
    </row>
  </sheetData>
  <mergeCells count="5">
    <mergeCell ref="A1:D1"/>
    <mergeCell ref="A2:A5"/>
    <mergeCell ref="A6:A9"/>
    <mergeCell ref="B2:B4"/>
    <mergeCell ref="B6:B8"/>
  </mergeCells>
  <conditionalFormatting sqref="F1:Y1">
    <cfRule type="containsText" dxfId="4" priority="1" operator="containsText" text="**Enter NbS Title**">
      <formula>NOT(ISERROR(SEARCH("**Enter NbS Title**",F1)))</formula>
    </cfRule>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CBC6F91-DD1A-4061-A9B8-3C4C4308D777}">
          <x14:formula1>
            <xm:f>Scales!$A$2:$A$5</xm:f>
          </x14:formula1>
          <xm:sqref>F2:Y4</xm:sqref>
        </x14:dataValidation>
        <x14:dataValidation type="list" allowBlank="1" showInputMessage="1" showErrorMessage="1" xr:uid="{685021C3-AED0-4A83-B27B-98FC9EC72B98}">
          <x14:formula1>
            <xm:f>Scales!$B$2:$B$5</xm:f>
          </x14:formula1>
          <xm:sqref>F6:Y8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F35BB-1D35-469E-9513-87FF45CB8C49}">
  <sheetPr>
    <tabColor rgb="FFFFC000"/>
  </sheetPr>
  <dimension ref="A1:Z12"/>
  <sheetViews>
    <sheetView zoomScaleNormal="100" workbookViewId="0">
      <selection sqref="A1:D1"/>
    </sheetView>
  </sheetViews>
  <sheetFormatPr defaultColWidth="11.42578125" defaultRowHeight="15" x14ac:dyDescent="0.25"/>
  <cols>
    <col min="3" max="3" width="21" customWidth="1"/>
    <col min="4" max="4" width="48.28515625" customWidth="1"/>
    <col min="5" max="5" width="44.85546875" customWidth="1"/>
    <col min="6" max="26" width="5.5703125" style="11" customWidth="1"/>
  </cols>
  <sheetData>
    <row r="1" spans="1:25" ht="142.5" customHeight="1" x14ac:dyDescent="0.25">
      <c r="A1" s="125" t="s">
        <v>57</v>
      </c>
      <c r="B1" s="126"/>
      <c r="C1" s="126"/>
      <c r="D1" s="127"/>
      <c r="E1" s="83" t="s">
        <v>26</v>
      </c>
      <c r="F1" s="67" t="str">
        <f>Catalogue!B3</f>
        <v>**Enter NbS Title**</v>
      </c>
      <c r="G1" s="67" t="str">
        <f>Catalogue!B4</f>
        <v>**Enter NbS Title**</v>
      </c>
      <c r="H1" s="67" t="str">
        <f>Catalogue!B5</f>
        <v>**Enter NbS Title**</v>
      </c>
      <c r="I1" s="67" t="str">
        <f>Catalogue!B6</f>
        <v>**Enter NbS Title**</v>
      </c>
      <c r="J1" s="67" t="str">
        <f>Catalogue!B7</f>
        <v>**Enter NbS Title**</v>
      </c>
      <c r="K1" s="67" t="str">
        <f>Catalogue!B8</f>
        <v>**Enter NbS Title**</v>
      </c>
      <c r="L1" s="67" t="str">
        <f>Catalogue!B9</f>
        <v>**Enter NbS Title**</v>
      </c>
      <c r="M1" s="67" t="str">
        <f>Catalogue!B10</f>
        <v>**Enter NbS Title**</v>
      </c>
      <c r="N1" s="67" t="str">
        <f>Catalogue!B11</f>
        <v>**Enter NbS Title**</v>
      </c>
      <c r="O1" s="67" t="str">
        <f>Catalogue!B12</f>
        <v>**Enter NbS Title**</v>
      </c>
      <c r="P1" s="67" t="str">
        <f>Catalogue!B13</f>
        <v>**Enter NbS Title**</v>
      </c>
      <c r="Q1" s="67" t="str">
        <f>Catalogue!B14</f>
        <v>**Enter NbS Title**</v>
      </c>
      <c r="R1" s="67" t="str">
        <f>Catalogue!B15</f>
        <v>**Enter NbS Title**</v>
      </c>
      <c r="S1" s="67" t="str">
        <f>Catalogue!B16</f>
        <v>**Enter NbS Title**</v>
      </c>
      <c r="T1" s="67" t="str">
        <f>Catalogue!B17</f>
        <v>**Enter NbS Title**</v>
      </c>
      <c r="U1" s="67" t="str">
        <f>Catalogue!B18</f>
        <v>**Enter NbS Title**</v>
      </c>
      <c r="V1" s="67" t="str">
        <f>Catalogue!B19</f>
        <v>**Enter NbS Title**</v>
      </c>
      <c r="W1" s="67" t="str">
        <f>Catalogue!B20</f>
        <v>**Enter NbS Title**</v>
      </c>
      <c r="X1" s="67" t="str">
        <f>Catalogue!B21</f>
        <v>**Enter NbS Title**</v>
      </c>
      <c r="Y1" s="67" t="str">
        <f>Catalogue!B22</f>
        <v>**Enter NbS Title**</v>
      </c>
    </row>
    <row r="2" spans="1:25" ht="81" customHeight="1" x14ac:dyDescent="0.25">
      <c r="A2" s="119" t="s">
        <v>58</v>
      </c>
      <c r="B2" s="128" t="s">
        <v>28</v>
      </c>
      <c r="C2" s="72" t="s">
        <v>59</v>
      </c>
      <c r="D2" s="95" t="s">
        <v>60</v>
      </c>
      <c r="E2" s="73"/>
      <c r="F2" s="24"/>
      <c r="G2" s="24"/>
      <c r="H2" s="24"/>
      <c r="I2" s="24"/>
      <c r="J2" s="24"/>
      <c r="K2" s="24"/>
      <c r="L2" s="24"/>
      <c r="M2" s="24"/>
      <c r="N2" s="24"/>
      <c r="O2" s="24"/>
      <c r="P2" s="24"/>
      <c r="Q2" s="24"/>
      <c r="R2" s="24"/>
      <c r="S2" s="24"/>
      <c r="T2" s="24"/>
      <c r="U2" s="24"/>
      <c r="V2" s="24"/>
      <c r="W2" s="24"/>
      <c r="X2" s="24"/>
      <c r="Y2" s="24"/>
    </row>
    <row r="3" spans="1:25" ht="52.9" customHeight="1" x14ac:dyDescent="0.25">
      <c r="A3" s="120"/>
      <c r="B3" s="120"/>
      <c r="C3" s="74" t="s">
        <v>61</v>
      </c>
      <c r="D3" s="76" t="s">
        <v>62</v>
      </c>
      <c r="E3" s="76"/>
      <c r="F3" s="25"/>
      <c r="G3" s="25"/>
      <c r="H3" s="25"/>
      <c r="I3" s="25"/>
      <c r="J3" s="25"/>
      <c r="K3" s="25"/>
      <c r="L3" s="25"/>
      <c r="M3" s="25"/>
      <c r="N3" s="25"/>
      <c r="O3" s="25"/>
      <c r="P3" s="25"/>
      <c r="Q3" s="25"/>
      <c r="R3" s="25"/>
      <c r="S3" s="25"/>
      <c r="T3" s="25"/>
      <c r="U3" s="25"/>
      <c r="V3" s="25"/>
      <c r="W3" s="25"/>
      <c r="X3" s="25"/>
      <c r="Y3" s="25"/>
    </row>
    <row r="4" spans="1:25" ht="48" customHeight="1" x14ac:dyDescent="0.25">
      <c r="A4" s="120"/>
      <c r="B4" s="121"/>
      <c r="C4" s="74" t="s">
        <v>63</v>
      </c>
      <c r="D4" s="76" t="s">
        <v>64</v>
      </c>
      <c r="E4" s="76"/>
      <c r="F4" s="25"/>
      <c r="G4" s="25"/>
      <c r="H4" s="25"/>
      <c r="I4" s="25"/>
      <c r="J4" s="25"/>
      <c r="K4" s="25"/>
      <c r="L4" s="25"/>
      <c r="M4" s="25"/>
      <c r="N4" s="25"/>
      <c r="O4" s="25"/>
      <c r="P4" s="25"/>
      <c r="Q4" s="25"/>
      <c r="R4" s="25"/>
      <c r="S4" s="25"/>
      <c r="T4" s="25"/>
      <c r="U4" s="25"/>
      <c r="V4" s="25"/>
      <c r="W4" s="25"/>
      <c r="X4" s="25"/>
      <c r="Y4" s="25"/>
    </row>
    <row r="5" spans="1:25" s="11" customFormat="1" ht="57.75" customHeight="1" x14ac:dyDescent="0.25">
      <c r="A5" s="121"/>
      <c r="B5" s="92" t="s">
        <v>35</v>
      </c>
      <c r="C5" s="21"/>
      <c r="D5" s="30" t="s">
        <v>36</v>
      </c>
      <c r="E5" s="30"/>
      <c r="F5" s="111" t="str">
        <f t="shared" ref="F5:Y5" si="0">IF(SUM(F2:F4)&gt;0,SUM(F2:F4),"")</f>
        <v/>
      </c>
      <c r="G5" s="111" t="str">
        <f t="shared" si="0"/>
        <v/>
      </c>
      <c r="H5" s="111" t="str">
        <f t="shared" si="0"/>
        <v/>
      </c>
      <c r="I5" s="111" t="str">
        <f t="shared" si="0"/>
        <v/>
      </c>
      <c r="J5" s="111" t="str">
        <f t="shared" si="0"/>
        <v/>
      </c>
      <c r="K5" s="111" t="str">
        <f t="shared" si="0"/>
        <v/>
      </c>
      <c r="L5" s="111" t="str">
        <f t="shared" si="0"/>
        <v/>
      </c>
      <c r="M5" s="111" t="str">
        <f t="shared" si="0"/>
        <v/>
      </c>
      <c r="N5" s="111" t="str">
        <f t="shared" si="0"/>
        <v/>
      </c>
      <c r="O5" s="111" t="str">
        <f t="shared" si="0"/>
        <v/>
      </c>
      <c r="P5" s="111" t="str">
        <f t="shared" si="0"/>
        <v/>
      </c>
      <c r="Q5" s="111" t="str">
        <f t="shared" si="0"/>
        <v/>
      </c>
      <c r="R5" s="111" t="str">
        <f t="shared" si="0"/>
        <v/>
      </c>
      <c r="S5" s="111" t="str">
        <f t="shared" si="0"/>
        <v/>
      </c>
      <c r="T5" s="111" t="str">
        <f t="shared" si="0"/>
        <v/>
      </c>
      <c r="U5" s="111" t="str">
        <f t="shared" si="0"/>
        <v/>
      </c>
      <c r="V5" s="111" t="str">
        <f t="shared" si="0"/>
        <v/>
      </c>
      <c r="W5" s="111" t="str">
        <f t="shared" si="0"/>
        <v/>
      </c>
      <c r="X5" s="111" t="str">
        <f t="shared" si="0"/>
        <v/>
      </c>
      <c r="Y5" s="111" t="str">
        <f t="shared" si="0"/>
        <v/>
      </c>
    </row>
    <row r="6" spans="1:25" s="11" customFormat="1" ht="61.9" customHeight="1" x14ac:dyDescent="0.25">
      <c r="A6" s="122" t="s">
        <v>128</v>
      </c>
      <c r="B6" s="129" t="s">
        <v>134</v>
      </c>
      <c r="C6" s="14" t="s">
        <v>65</v>
      </c>
      <c r="D6" s="19" t="s">
        <v>66</v>
      </c>
      <c r="E6" s="19"/>
      <c r="F6" s="26"/>
      <c r="G6" s="26"/>
      <c r="H6" s="26"/>
      <c r="I6" s="26"/>
      <c r="J6" s="26"/>
      <c r="K6" s="26"/>
      <c r="L6" s="26"/>
      <c r="M6" s="26"/>
      <c r="N6" s="26"/>
      <c r="O6" s="26"/>
      <c r="P6" s="26"/>
      <c r="Q6" s="26"/>
      <c r="R6" s="26"/>
      <c r="S6" s="26"/>
      <c r="T6" s="26"/>
      <c r="U6" s="26"/>
      <c r="V6" s="26"/>
      <c r="W6" s="26"/>
      <c r="X6" s="26"/>
      <c r="Y6" s="26"/>
    </row>
    <row r="7" spans="1:25" s="11" customFormat="1" ht="45.6" customHeight="1" x14ac:dyDescent="0.25">
      <c r="A7" s="123"/>
      <c r="B7" s="130"/>
      <c r="C7" s="15" t="s">
        <v>67</v>
      </c>
      <c r="D7" s="20" t="s">
        <v>68</v>
      </c>
      <c r="E7" s="20"/>
      <c r="F7" s="27"/>
      <c r="G7" s="27"/>
      <c r="H7" s="27"/>
      <c r="I7" s="27"/>
      <c r="J7" s="27"/>
      <c r="K7" s="27"/>
      <c r="L7" s="27"/>
      <c r="M7" s="27"/>
      <c r="N7" s="27"/>
      <c r="O7" s="27"/>
      <c r="P7" s="27"/>
      <c r="Q7" s="27"/>
      <c r="R7" s="27"/>
      <c r="S7" s="27"/>
      <c r="T7" s="27"/>
      <c r="U7" s="27"/>
      <c r="V7" s="27"/>
      <c r="W7" s="27"/>
      <c r="X7" s="27"/>
      <c r="Y7" s="27"/>
    </row>
    <row r="8" spans="1:25" s="11" customFormat="1" ht="73.900000000000006" customHeight="1" x14ac:dyDescent="0.25">
      <c r="A8" s="123"/>
      <c r="B8" s="131"/>
      <c r="C8" s="55" t="s">
        <v>69</v>
      </c>
      <c r="D8" s="56" t="s">
        <v>70</v>
      </c>
      <c r="E8" s="56"/>
      <c r="F8" s="27"/>
      <c r="G8" s="27"/>
      <c r="H8" s="27"/>
      <c r="I8" s="27"/>
      <c r="J8" s="27"/>
      <c r="K8" s="27"/>
      <c r="L8" s="27"/>
      <c r="M8" s="27"/>
      <c r="N8" s="27"/>
      <c r="O8" s="27"/>
      <c r="P8" s="27"/>
      <c r="Q8" s="27"/>
      <c r="R8" s="27"/>
      <c r="S8" s="27"/>
      <c r="T8" s="27"/>
      <c r="U8" s="27"/>
      <c r="V8" s="27"/>
      <c r="W8" s="27"/>
      <c r="X8" s="27"/>
      <c r="Y8" s="27"/>
    </row>
    <row r="9" spans="1:25" s="11" customFormat="1" ht="57" customHeight="1" x14ac:dyDescent="0.25">
      <c r="A9" s="124"/>
      <c r="B9" s="91" t="s">
        <v>35</v>
      </c>
      <c r="C9" s="16"/>
      <c r="D9" s="29" t="s">
        <v>36</v>
      </c>
      <c r="E9" s="29"/>
      <c r="F9" s="28" t="str">
        <f>IF(SUM(F6:F8)&lt;0,SUM(F6:F8),"")</f>
        <v/>
      </c>
      <c r="G9" s="28" t="str">
        <f t="shared" ref="G9:Y9" si="1">IF(SUM(G6:G8)&lt;0,SUM(G6:G8),"")</f>
        <v/>
      </c>
      <c r="H9" s="28" t="str">
        <f t="shared" si="1"/>
        <v/>
      </c>
      <c r="I9" s="28" t="str">
        <f t="shared" si="1"/>
        <v/>
      </c>
      <c r="J9" s="28" t="str">
        <f t="shared" si="1"/>
        <v/>
      </c>
      <c r="K9" s="28" t="str">
        <f t="shared" si="1"/>
        <v/>
      </c>
      <c r="L9" s="28" t="str">
        <f t="shared" si="1"/>
        <v/>
      </c>
      <c r="M9" s="28" t="str">
        <f t="shared" si="1"/>
        <v/>
      </c>
      <c r="N9" s="28" t="str">
        <f t="shared" si="1"/>
        <v/>
      </c>
      <c r="O9" s="28" t="str">
        <f t="shared" si="1"/>
        <v/>
      </c>
      <c r="P9" s="28" t="str">
        <f t="shared" si="1"/>
        <v/>
      </c>
      <c r="Q9" s="28" t="str">
        <f t="shared" si="1"/>
        <v/>
      </c>
      <c r="R9" s="28" t="str">
        <f t="shared" si="1"/>
        <v/>
      </c>
      <c r="S9" s="28" t="str">
        <f t="shared" si="1"/>
        <v/>
      </c>
      <c r="T9" s="28" t="str">
        <f t="shared" si="1"/>
        <v/>
      </c>
      <c r="U9" s="28" t="str">
        <f t="shared" si="1"/>
        <v/>
      </c>
      <c r="V9" s="28" t="str">
        <f t="shared" si="1"/>
        <v/>
      </c>
      <c r="W9" s="28" t="str">
        <f t="shared" si="1"/>
        <v/>
      </c>
      <c r="X9" s="28" t="str">
        <f t="shared" si="1"/>
        <v/>
      </c>
      <c r="Y9" s="28" t="str">
        <f t="shared" si="1"/>
        <v/>
      </c>
    </row>
    <row r="12" spans="1:25" ht="30" x14ac:dyDescent="0.25">
      <c r="C12" s="59" t="s">
        <v>71</v>
      </c>
    </row>
  </sheetData>
  <mergeCells count="5">
    <mergeCell ref="A1:D1"/>
    <mergeCell ref="A2:A5"/>
    <mergeCell ref="A6:A9"/>
    <mergeCell ref="B2:B4"/>
    <mergeCell ref="B6:B8"/>
  </mergeCells>
  <conditionalFormatting sqref="F1:Y1">
    <cfRule type="containsText" dxfId="3" priority="1" operator="containsText" text="**Enter NbS Title**">
      <formula>NOT(ISERROR(SEARCH("**Enter NbS Title**",F1)))</formula>
    </cfRule>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36F0385C-91EE-485B-AB13-3F108CBF7689}">
          <x14:formula1>
            <xm:f>Scales!$A$2:$A$5</xm:f>
          </x14:formula1>
          <xm:sqref>F2:Y4</xm:sqref>
        </x14:dataValidation>
        <x14:dataValidation type="list" allowBlank="1" showInputMessage="1" showErrorMessage="1" xr:uid="{1E44215C-3767-406A-BBB2-D17BDB48D861}">
          <x14:formula1>
            <xm:f>Scales!$B$2:$B$5</xm:f>
          </x14:formula1>
          <xm:sqref>F6:Y8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CEB8D-2715-4D02-A4EC-18909AD54F14}">
  <sheetPr>
    <tabColor rgb="FFFFC000"/>
  </sheetPr>
  <dimension ref="A1:Z9"/>
  <sheetViews>
    <sheetView zoomScaleNormal="100" workbookViewId="0">
      <selection sqref="A1:D1"/>
    </sheetView>
  </sheetViews>
  <sheetFormatPr defaultColWidth="11.42578125" defaultRowHeight="15" x14ac:dyDescent="0.25"/>
  <cols>
    <col min="3" max="3" width="21" customWidth="1"/>
    <col min="4" max="5" width="53.5703125" customWidth="1"/>
    <col min="6" max="26" width="5.5703125" style="11" customWidth="1"/>
  </cols>
  <sheetData>
    <row r="1" spans="1:25" ht="143.25" customHeight="1" x14ac:dyDescent="0.25">
      <c r="A1" s="125" t="s">
        <v>72</v>
      </c>
      <c r="B1" s="126"/>
      <c r="C1" s="126"/>
      <c r="D1" s="127"/>
      <c r="E1" s="83" t="s">
        <v>26</v>
      </c>
      <c r="F1" s="67" t="str">
        <f>Catalogue!B3</f>
        <v>**Enter NbS Title**</v>
      </c>
      <c r="G1" s="67" t="str">
        <f>Catalogue!B4</f>
        <v>**Enter NbS Title**</v>
      </c>
      <c r="H1" s="67" t="str">
        <f>Catalogue!B5</f>
        <v>**Enter NbS Title**</v>
      </c>
      <c r="I1" s="67" t="str">
        <f>Catalogue!B6</f>
        <v>**Enter NbS Title**</v>
      </c>
      <c r="J1" s="67" t="str">
        <f>Catalogue!B7</f>
        <v>**Enter NbS Title**</v>
      </c>
      <c r="K1" s="67" t="str">
        <f>Catalogue!B8</f>
        <v>**Enter NbS Title**</v>
      </c>
      <c r="L1" s="67" t="str">
        <f>Catalogue!B9</f>
        <v>**Enter NbS Title**</v>
      </c>
      <c r="M1" s="67" t="str">
        <f>Catalogue!B10</f>
        <v>**Enter NbS Title**</v>
      </c>
      <c r="N1" s="67" t="str">
        <f>Catalogue!B11</f>
        <v>**Enter NbS Title**</v>
      </c>
      <c r="O1" s="67" t="str">
        <f>Catalogue!B12</f>
        <v>**Enter NbS Title**</v>
      </c>
      <c r="P1" s="67" t="str">
        <f>Catalogue!B13</f>
        <v>**Enter NbS Title**</v>
      </c>
      <c r="Q1" s="67" t="str">
        <f>Catalogue!B14</f>
        <v>**Enter NbS Title**</v>
      </c>
      <c r="R1" s="67" t="str">
        <f>Catalogue!B15</f>
        <v>**Enter NbS Title**</v>
      </c>
      <c r="S1" s="67" t="str">
        <f>Catalogue!B16</f>
        <v>**Enter NbS Title**</v>
      </c>
      <c r="T1" s="67" t="str">
        <f>Catalogue!B17</f>
        <v>**Enter NbS Title**</v>
      </c>
      <c r="U1" s="67" t="str">
        <f>Catalogue!B18</f>
        <v>**Enter NbS Title**</v>
      </c>
      <c r="V1" s="67" t="str">
        <f>Catalogue!B19</f>
        <v>**Enter NbS Title**</v>
      </c>
      <c r="W1" s="67" t="str">
        <f>Catalogue!B20</f>
        <v>**Enter NbS Title**</v>
      </c>
      <c r="X1" s="67" t="str">
        <f>Catalogue!B21</f>
        <v>**Enter NbS Title**</v>
      </c>
      <c r="Y1" s="67" t="str">
        <f>Catalogue!B22</f>
        <v>**Enter NbS Title**</v>
      </c>
    </row>
    <row r="2" spans="1:25" ht="81.75" customHeight="1" x14ac:dyDescent="0.25">
      <c r="A2" s="119" t="s">
        <v>73</v>
      </c>
      <c r="B2" s="128" t="s">
        <v>28</v>
      </c>
      <c r="C2" s="12" t="s">
        <v>74</v>
      </c>
      <c r="D2" s="17" t="s">
        <v>75</v>
      </c>
      <c r="E2" s="17"/>
      <c r="F2" s="24"/>
      <c r="G2" s="24"/>
      <c r="H2" s="24"/>
      <c r="I2" s="24"/>
      <c r="J2" s="24"/>
      <c r="K2" s="24"/>
      <c r="L2" s="24"/>
      <c r="M2" s="24"/>
      <c r="N2" s="24"/>
      <c r="O2" s="24"/>
      <c r="P2" s="24"/>
      <c r="Q2" s="24"/>
      <c r="R2" s="24"/>
      <c r="S2" s="24"/>
      <c r="T2" s="24"/>
      <c r="U2" s="24"/>
      <c r="V2" s="24"/>
      <c r="W2" s="24"/>
      <c r="X2" s="24"/>
      <c r="Y2" s="24"/>
    </row>
    <row r="3" spans="1:25" ht="44.25" customHeight="1" x14ac:dyDescent="0.25">
      <c r="A3" s="120"/>
      <c r="B3" s="120"/>
      <c r="C3" s="13" t="s">
        <v>76</v>
      </c>
      <c r="D3" s="18" t="s">
        <v>77</v>
      </c>
      <c r="E3" s="18"/>
      <c r="F3" s="25"/>
      <c r="G3" s="25"/>
      <c r="H3" s="25"/>
      <c r="I3" s="25"/>
      <c r="J3" s="25"/>
      <c r="K3" s="25"/>
      <c r="L3" s="25"/>
      <c r="M3" s="25"/>
      <c r="N3" s="25"/>
      <c r="O3" s="25"/>
      <c r="P3" s="25"/>
      <c r="Q3" s="25"/>
      <c r="R3" s="25"/>
      <c r="S3" s="25"/>
      <c r="T3" s="25"/>
      <c r="U3" s="25"/>
      <c r="V3" s="25"/>
      <c r="W3" s="25"/>
      <c r="X3" s="25"/>
      <c r="Y3" s="25"/>
    </row>
    <row r="4" spans="1:25" ht="70.150000000000006" customHeight="1" x14ac:dyDescent="0.25">
      <c r="A4" s="120"/>
      <c r="B4" s="121"/>
      <c r="C4" s="13" t="s">
        <v>78</v>
      </c>
      <c r="D4" s="18" t="s">
        <v>79</v>
      </c>
      <c r="E4" s="18"/>
      <c r="F4" s="25"/>
      <c r="G4" s="25"/>
      <c r="H4" s="25"/>
      <c r="I4" s="25"/>
      <c r="J4" s="25"/>
      <c r="K4" s="25"/>
      <c r="L4" s="25"/>
      <c r="M4" s="25"/>
      <c r="N4" s="25"/>
      <c r="O4" s="25"/>
      <c r="P4" s="25"/>
      <c r="Q4" s="25"/>
      <c r="R4" s="25"/>
      <c r="S4" s="25"/>
      <c r="T4" s="25"/>
      <c r="U4" s="25"/>
      <c r="V4" s="25"/>
      <c r="W4" s="25"/>
      <c r="X4" s="25"/>
      <c r="Y4" s="25"/>
    </row>
    <row r="5" spans="1:25" s="11" customFormat="1" ht="63" customHeight="1" x14ac:dyDescent="0.25">
      <c r="A5" s="121"/>
      <c r="B5" s="92" t="s">
        <v>35</v>
      </c>
      <c r="C5" s="21"/>
      <c r="D5" s="30" t="s">
        <v>36</v>
      </c>
      <c r="E5" s="30"/>
      <c r="F5" s="111" t="str">
        <f t="shared" ref="F5:Y5" si="0">IF(SUM(F2:F4)&gt;0,SUM(F2:F4),"")</f>
        <v/>
      </c>
      <c r="G5" s="111" t="str">
        <f t="shared" si="0"/>
        <v/>
      </c>
      <c r="H5" s="111" t="str">
        <f t="shared" si="0"/>
        <v/>
      </c>
      <c r="I5" s="111" t="str">
        <f t="shared" si="0"/>
        <v/>
      </c>
      <c r="J5" s="111" t="str">
        <f t="shared" si="0"/>
        <v/>
      </c>
      <c r="K5" s="111" t="str">
        <f t="shared" si="0"/>
        <v/>
      </c>
      <c r="L5" s="111" t="str">
        <f t="shared" si="0"/>
        <v/>
      </c>
      <c r="M5" s="111" t="str">
        <f t="shared" si="0"/>
        <v/>
      </c>
      <c r="N5" s="111" t="str">
        <f t="shared" si="0"/>
        <v/>
      </c>
      <c r="O5" s="111" t="str">
        <f t="shared" si="0"/>
        <v/>
      </c>
      <c r="P5" s="111" t="str">
        <f t="shared" si="0"/>
        <v/>
      </c>
      <c r="Q5" s="111" t="str">
        <f t="shared" si="0"/>
        <v/>
      </c>
      <c r="R5" s="111" t="str">
        <f t="shared" si="0"/>
        <v/>
      </c>
      <c r="S5" s="111" t="str">
        <f t="shared" si="0"/>
        <v/>
      </c>
      <c r="T5" s="111" t="str">
        <f t="shared" si="0"/>
        <v/>
      </c>
      <c r="U5" s="111" t="str">
        <f t="shared" si="0"/>
        <v/>
      </c>
      <c r="V5" s="111" t="str">
        <f t="shared" si="0"/>
        <v/>
      </c>
      <c r="W5" s="111" t="str">
        <f t="shared" si="0"/>
        <v/>
      </c>
      <c r="X5" s="111" t="str">
        <f t="shared" si="0"/>
        <v/>
      </c>
      <c r="Y5" s="111" t="str">
        <f t="shared" si="0"/>
        <v/>
      </c>
    </row>
    <row r="6" spans="1:25" s="11" customFormat="1" ht="63.6" customHeight="1" x14ac:dyDescent="0.25">
      <c r="A6" s="122" t="s">
        <v>129</v>
      </c>
      <c r="B6" s="129" t="s">
        <v>134</v>
      </c>
      <c r="C6" s="14" t="s">
        <v>80</v>
      </c>
      <c r="D6" s="19" t="s">
        <v>81</v>
      </c>
      <c r="E6" s="19"/>
      <c r="F6" s="26"/>
      <c r="G6" s="26"/>
      <c r="H6" s="26"/>
      <c r="I6" s="26"/>
      <c r="J6" s="26"/>
      <c r="K6" s="26"/>
      <c r="L6" s="26"/>
      <c r="M6" s="26"/>
      <c r="N6" s="26"/>
      <c r="O6" s="26"/>
      <c r="P6" s="26"/>
      <c r="Q6" s="26"/>
      <c r="R6" s="26"/>
      <c r="S6" s="26"/>
      <c r="T6" s="26"/>
      <c r="U6" s="26"/>
      <c r="V6" s="26"/>
      <c r="W6" s="26"/>
      <c r="X6" s="26"/>
      <c r="Y6" s="26"/>
    </row>
    <row r="7" spans="1:25" s="11" customFormat="1" ht="45.6" customHeight="1" x14ac:dyDescent="0.25">
      <c r="A7" s="123"/>
      <c r="B7" s="130"/>
      <c r="C7" s="15" t="s">
        <v>82</v>
      </c>
      <c r="D7" s="20" t="s">
        <v>83</v>
      </c>
      <c r="E7" s="20"/>
      <c r="F7" s="27"/>
      <c r="G7" s="27"/>
      <c r="H7" s="27"/>
      <c r="I7" s="27"/>
      <c r="J7" s="27"/>
      <c r="K7" s="27"/>
      <c r="L7" s="27"/>
      <c r="M7" s="27"/>
      <c r="N7" s="27"/>
      <c r="O7" s="27"/>
      <c r="P7" s="27"/>
      <c r="Q7" s="27"/>
      <c r="R7" s="27"/>
      <c r="S7" s="27"/>
      <c r="T7" s="27"/>
      <c r="U7" s="27"/>
      <c r="V7" s="27"/>
      <c r="W7" s="27"/>
      <c r="X7" s="27"/>
      <c r="Y7" s="27"/>
    </row>
    <row r="8" spans="1:25" s="11" customFormat="1" ht="50.25" customHeight="1" x14ac:dyDescent="0.25">
      <c r="A8" s="123"/>
      <c r="B8" s="131"/>
      <c r="C8" s="55" t="s">
        <v>84</v>
      </c>
      <c r="D8" s="56" t="s">
        <v>85</v>
      </c>
      <c r="E8" s="56"/>
      <c r="F8" s="27"/>
      <c r="G8" s="27"/>
      <c r="H8" s="27"/>
      <c r="I8" s="27"/>
      <c r="J8" s="27"/>
      <c r="K8" s="27"/>
      <c r="L8" s="27"/>
      <c r="M8" s="27"/>
      <c r="N8" s="27"/>
      <c r="O8" s="27"/>
      <c r="P8" s="27"/>
      <c r="Q8" s="27"/>
      <c r="R8" s="27"/>
      <c r="S8" s="27"/>
      <c r="T8" s="27"/>
      <c r="U8" s="27"/>
      <c r="V8" s="27"/>
      <c r="W8" s="27"/>
      <c r="X8" s="27"/>
      <c r="Y8" s="27"/>
    </row>
    <row r="9" spans="1:25" s="11" customFormat="1" ht="57" customHeight="1" x14ac:dyDescent="0.25">
      <c r="A9" s="124"/>
      <c r="B9" s="91" t="s">
        <v>35</v>
      </c>
      <c r="C9" s="16"/>
      <c r="D9" s="29" t="s">
        <v>36</v>
      </c>
      <c r="E9" s="29"/>
      <c r="F9" s="28" t="str">
        <f>IF(SUM(F6:F8)&lt;0,SUM(F6:F8),"")</f>
        <v/>
      </c>
      <c r="G9" s="28" t="str">
        <f t="shared" ref="G9:Y9" si="1">IF(SUM(G6:G8)&lt;0,SUM(G6:G8),"")</f>
        <v/>
      </c>
      <c r="H9" s="28" t="str">
        <f t="shared" si="1"/>
        <v/>
      </c>
      <c r="I9" s="28" t="str">
        <f t="shared" si="1"/>
        <v/>
      </c>
      <c r="J9" s="28" t="str">
        <f t="shared" si="1"/>
        <v/>
      </c>
      <c r="K9" s="28" t="str">
        <f t="shared" si="1"/>
        <v/>
      </c>
      <c r="L9" s="28" t="str">
        <f t="shared" si="1"/>
        <v/>
      </c>
      <c r="M9" s="28" t="str">
        <f t="shared" si="1"/>
        <v/>
      </c>
      <c r="N9" s="28" t="str">
        <f t="shared" si="1"/>
        <v/>
      </c>
      <c r="O9" s="28" t="str">
        <f t="shared" si="1"/>
        <v/>
      </c>
      <c r="P9" s="28" t="str">
        <f t="shared" si="1"/>
        <v/>
      </c>
      <c r="Q9" s="28" t="str">
        <f t="shared" si="1"/>
        <v/>
      </c>
      <c r="R9" s="28" t="str">
        <f t="shared" si="1"/>
        <v/>
      </c>
      <c r="S9" s="28" t="str">
        <f t="shared" si="1"/>
        <v/>
      </c>
      <c r="T9" s="28" t="str">
        <f t="shared" si="1"/>
        <v/>
      </c>
      <c r="U9" s="28" t="str">
        <f t="shared" si="1"/>
        <v/>
      </c>
      <c r="V9" s="28" t="str">
        <f t="shared" si="1"/>
        <v/>
      </c>
      <c r="W9" s="28" t="str">
        <f t="shared" si="1"/>
        <v/>
      </c>
      <c r="X9" s="28" t="str">
        <f t="shared" si="1"/>
        <v/>
      </c>
      <c r="Y9" s="28" t="str">
        <f t="shared" si="1"/>
        <v/>
      </c>
    </row>
  </sheetData>
  <mergeCells count="5">
    <mergeCell ref="A1:D1"/>
    <mergeCell ref="A2:A5"/>
    <mergeCell ref="A6:A9"/>
    <mergeCell ref="B2:B4"/>
    <mergeCell ref="B6:B8"/>
  </mergeCells>
  <conditionalFormatting sqref="F1:Y1">
    <cfRule type="containsText" dxfId="2" priority="1" operator="containsText" text="**Enter NbS Title**">
      <formula>NOT(ISERROR(SEARCH("**Enter NbS Title**",F1)))</formula>
    </cfRule>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A69D8A5-EC16-41B5-A4A6-293CA3645492}">
          <x14:formula1>
            <xm:f>Scales!$A$2:$A$5</xm:f>
          </x14:formula1>
          <xm:sqref>F2:Y4</xm:sqref>
        </x14:dataValidation>
        <x14:dataValidation type="list" allowBlank="1" showInputMessage="1" showErrorMessage="1" xr:uid="{CED5CCFB-5C71-458C-9901-58513DB44983}">
          <x14:formula1>
            <xm:f>Scales!$B$2:$B$5</xm:f>
          </x14:formula1>
          <xm:sqref>F6:Y8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75CC2-D2F9-4577-946F-0AD07EEA4E02}">
  <sheetPr>
    <tabColor rgb="FFFFC000"/>
  </sheetPr>
  <dimension ref="A1:Z9"/>
  <sheetViews>
    <sheetView zoomScaleNormal="100" workbookViewId="0">
      <selection sqref="A1:D1"/>
    </sheetView>
  </sheetViews>
  <sheetFormatPr defaultColWidth="11.42578125" defaultRowHeight="15" x14ac:dyDescent="0.25"/>
  <cols>
    <col min="3" max="3" width="21" customWidth="1"/>
    <col min="4" max="4" width="49.140625" customWidth="1"/>
    <col min="5" max="5" width="47.7109375" customWidth="1"/>
    <col min="6" max="26" width="5.5703125" style="11" customWidth="1"/>
  </cols>
  <sheetData>
    <row r="1" spans="1:25" ht="148.5" customHeight="1" x14ac:dyDescent="0.25">
      <c r="A1" s="135" t="s">
        <v>130</v>
      </c>
      <c r="B1" s="136"/>
      <c r="C1" s="136"/>
      <c r="D1" s="137"/>
      <c r="E1" s="83" t="s">
        <v>26</v>
      </c>
      <c r="F1" s="67" t="str">
        <f>Catalogue!B3</f>
        <v>**Enter NbS Title**</v>
      </c>
      <c r="G1" s="67" t="str">
        <f>Catalogue!B4</f>
        <v>**Enter NbS Title**</v>
      </c>
      <c r="H1" s="67" t="str">
        <f>Catalogue!B5</f>
        <v>**Enter NbS Title**</v>
      </c>
      <c r="I1" s="67" t="str">
        <f>Catalogue!B6</f>
        <v>**Enter NbS Title**</v>
      </c>
      <c r="J1" s="67" t="str">
        <f>Catalogue!B7</f>
        <v>**Enter NbS Title**</v>
      </c>
      <c r="K1" s="67" t="str">
        <f>Catalogue!B8</f>
        <v>**Enter NbS Title**</v>
      </c>
      <c r="L1" s="67" t="str">
        <f>Catalogue!B9</f>
        <v>**Enter NbS Title**</v>
      </c>
      <c r="M1" s="67" t="str">
        <f>Catalogue!B10</f>
        <v>**Enter NbS Title**</v>
      </c>
      <c r="N1" s="67" t="str">
        <f>Catalogue!B11</f>
        <v>**Enter NbS Title**</v>
      </c>
      <c r="O1" s="67" t="str">
        <f>Catalogue!B12</f>
        <v>**Enter NbS Title**</v>
      </c>
      <c r="P1" s="67" t="str">
        <f>Catalogue!B13</f>
        <v>**Enter NbS Title**</v>
      </c>
      <c r="Q1" s="67" t="str">
        <f>Catalogue!B14</f>
        <v>**Enter NbS Title**</v>
      </c>
      <c r="R1" s="67" t="str">
        <f>Catalogue!B15</f>
        <v>**Enter NbS Title**</v>
      </c>
      <c r="S1" s="67" t="str">
        <f>Catalogue!B16</f>
        <v>**Enter NbS Title**</v>
      </c>
      <c r="T1" s="67" t="str">
        <f>Catalogue!B17</f>
        <v>**Enter NbS Title**</v>
      </c>
      <c r="U1" s="67" t="str">
        <f>Catalogue!B18</f>
        <v>**Enter NbS Title**</v>
      </c>
      <c r="V1" s="67" t="str">
        <f>Catalogue!B19</f>
        <v>**Enter NbS Title**</v>
      </c>
      <c r="W1" s="67" t="str">
        <f>Catalogue!B20</f>
        <v>**Enter NbS Title**</v>
      </c>
      <c r="X1" s="67" t="str">
        <f>Catalogue!B21</f>
        <v>**Enter NbS Title**</v>
      </c>
      <c r="Y1" s="67" t="str">
        <f>Catalogue!B22</f>
        <v>**Enter NbS Title**</v>
      </c>
    </row>
    <row r="2" spans="1:25" ht="66.75" customHeight="1" x14ac:dyDescent="0.25">
      <c r="A2" s="119" t="s">
        <v>132</v>
      </c>
      <c r="B2" s="128" t="s">
        <v>28</v>
      </c>
      <c r="C2" s="72" t="s">
        <v>86</v>
      </c>
      <c r="D2" s="17" t="s">
        <v>87</v>
      </c>
      <c r="E2" s="17"/>
      <c r="F2" s="24"/>
      <c r="G2" s="24"/>
      <c r="H2" s="24"/>
      <c r="I2" s="24"/>
      <c r="J2" s="24"/>
      <c r="K2" s="24"/>
      <c r="L2" s="24"/>
      <c r="M2" s="24"/>
      <c r="N2" s="24"/>
      <c r="O2" s="24"/>
      <c r="P2" s="24"/>
      <c r="Q2" s="24"/>
      <c r="R2" s="24"/>
      <c r="S2" s="24"/>
      <c r="T2" s="24"/>
      <c r="U2" s="24"/>
      <c r="V2" s="24"/>
      <c r="W2" s="24"/>
      <c r="X2" s="24"/>
      <c r="Y2" s="24"/>
    </row>
    <row r="3" spans="1:25" ht="45.75" customHeight="1" x14ac:dyDescent="0.25">
      <c r="A3" s="120"/>
      <c r="B3" s="120"/>
      <c r="C3" s="13" t="s">
        <v>88</v>
      </c>
      <c r="D3" s="18" t="s">
        <v>89</v>
      </c>
      <c r="E3" s="18"/>
      <c r="F3" s="25"/>
      <c r="G3" s="25"/>
      <c r="H3" s="25"/>
      <c r="I3" s="25"/>
      <c r="J3" s="25"/>
      <c r="K3" s="25"/>
      <c r="L3" s="25"/>
      <c r="M3" s="25"/>
      <c r="N3" s="25"/>
      <c r="O3" s="25"/>
      <c r="P3" s="25"/>
      <c r="Q3" s="25"/>
      <c r="R3" s="25"/>
      <c r="S3" s="25"/>
      <c r="T3" s="25"/>
      <c r="U3" s="25"/>
      <c r="V3" s="25"/>
      <c r="W3" s="25"/>
      <c r="X3" s="25"/>
      <c r="Y3" s="25"/>
    </row>
    <row r="4" spans="1:25" ht="42.75" customHeight="1" x14ac:dyDescent="0.25">
      <c r="A4" s="120"/>
      <c r="B4" s="121"/>
      <c r="C4" s="74" t="s">
        <v>90</v>
      </c>
      <c r="D4" s="75" t="s">
        <v>91</v>
      </c>
      <c r="E4" s="75"/>
      <c r="F4" s="25"/>
      <c r="G4" s="25"/>
      <c r="H4" s="25"/>
      <c r="I4" s="25"/>
      <c r="J4" s="25"/>
      <c r="K4" s="25"/>
      <c r="L4" s="25"/>
      <c r="M4" s="25"/>
      <c r="N4" s="25"/>
      <c r="O4" s="25"/>
      <c r="P4" s="25"/>
      <c r="Q4" s="25"/>
      <c r="R4" s="25"/>
      <c r="S4" s="25"/>
      <c r="T4" s="25"/>
      <c r="U4" s="25"/>
      <c r="V4" s="25"/>
      <c r="W4" s="25"/>
      <c r="X4" s="25"/>
      <c r="Y4" s="25"/>
    </row>
    <row r="5" spans="1:25" s="11" customFormat="1" ht="48.75" customHeight="1" x14ac:dyDescent="0.25">
      <c r="A5" s="121"/>
      <c r="B5" s="92" t="s">
        <v>35</v>
      </c>
      <c r="C5" s="21"/>
      <c r="D5" s="30" t="s">
        <v>36</v>
      </c>
      <c r="E5" s="30"/>
      <c r="F5" s="111" t="str">
        <f t="shared" ref="F5:Y5" si="0">IF(SUM(F2:F4)&gt;0,SUM(F2:F4),"")</f>
        <v/>
      </c>
      <c r="G5" s="111" t="str">
        <f t="shared" si="0"/>
        <v/>
      </c>
      <c r="H5" s="111" t="str">
        <f t="shared" si="0"/>
        <v/>
      </c>
      <c r="I5" s="111" t="str">
        <f t="shared" si="0"/>
        <v/>
      </c>
      <c r="J5" s="111" t="str">
        <f t="shared" si="0"/>
        <v/>
      </c>
      <c r="K5" s="111" t="str">
        <f t="shared" si="0"/>
        <v/>
      </c>
      <c r="L5" s="111" t="str">
        <f t="shared" si="0"/>
        <v/>
      </c>
      <c r="M5" s="111" t="str">
        <f t="shared" si="0"/>
        <v/>
      </c>
      <c r="N5" s="111" t="str">
        <f t="shared" si="0"/>
        <v/>
      </c>
      <c r="O5" s="111" t="str">
        <f t="shared" si="0"/>
        <v/>
      </c>
      <c r="P5" s="111" t="str">
        <f t="shared" si="0"/>
        <v/>
      </c>
      <c r="Q5" s="111" t="str">
        <f t="shared" si="0"/>
        <v/>
      </c>
      <c r="R5" s="111" t="str">
        <f t="shared" si="0"/>
        <v/>
      </c>
      <c r="S5" s="111" t="str">
        <f t="shared" si="0"/>
        <v/>
      </c>
      <c r="T5" s="111" t="str">
        <f t="shared" si="0"/>
        <v/>
      </c>
      <c r="U5" s="111" t="str">
        <f t="shared" si="0"/>
        <v/>
      </c>
      <c r="V5" s="111" t="str">
        <f t="shared" si="0"/>
        <v/>
      </c>
      <c r="W5" s="111" t="str">
        <f t="shared" si="0"/>
        <v/>
      </c>
      <c r="X5" s="111" t="str">
        <f t="shared" si="0"/>
        <v/>
      </c>
      <c r="Y5" s="111" t="str">
        <f t="shared" si="0"/>
        <v/>
      </c>
    </row>
    <row r="6" spans="1:25" s="11" customFormat="1" ht="65.25" customHeight="1" x14ac:dyDescent="0.25">
      <c r="A6" s="122" t="s">
        <v>131</v>
      </c>
      <c r="B6" s="129" t="s">
        <v>134</v>
      </c>
      <c r="C6" s="14" t="s">
        <v>92</v>
      </c>
      <c r="D6" s="19" t="s">
        <v>93</v>
      </c>
      <c r="E6" s="19"/>
      <c r="F6" s="26"/>
      <c r="G6" s="26"/>
      <c r="H6" s="26"/>
      <c r="I6" s="26"/>
      <c r="J6" s="26"/>
      <c r="K6" s="26"/>
      <c r="L6" s="26"/>
      <c r="M6" s="26"/>
      <c r="N6" s="26"/>
      <c r="O6" s="26"/>
      <c r="P6" s="26"/>
      <c r="Q6" s="26"/>
      <c r="R6" s="26"/>
      <c r="S6" s="26"/>
      <c r="T6" s="26"/>
      <c r="U6" s="26"/>
      <c r="V6" s="26"/>
      <c r="W6" s="26"/>
      <c r="X6" s="26"/>
      <c r="Y6" s="26"/>
    </row>
    <row r="7" spans="1:25" s="11" customFormat="1" ht="50.25" customHeight="1" x14ac:dyDescent="0.25">
      <c r="A7" s="123"/>
      <c r="B7" s="130"/>
      <c r="C7" s="77" t="s">
        <v>94</v>
      </c>
      <c r="D7" s="78" t="s">
        <v>95</v>
      </c>
      <c r="E7" s="78"/>
      <c r="F7" s="27"/>
      <c r="G7" s="27"/>
      <c r="H7" s="27"/>
      <c r="I7" s="27"/>
      <c r="J7" s="27"/>
      <c r="K7" s="27"/>
      <c r="L7" s="27"/>
      <c r="M7" s="27"/>
      <c r="N7" s="27"/>
      <c r="O7" s="27"/>
      <c r="P7" s="27"/>
      <c r="Q7" s="27"/>
      <c r="R7" s="27"/>
      <c r="S7" s="27"/>
      <c r="T7" s="27"/>
      <c r="U7" s="27"/>
      <c r="V7" s="27"/>
      <c r="W7" s="27"/>
      <c r="X7" s="27"/>
      <c r="Y7" s="27"/>
    </row>
    <row r="8" spans="1:25" s="11" customFormat="1" ht="48" x14ac:dyDescent="0.25">
      <c r="A8" s="123"/>
      <c r="B8" s="131"/>
      <c r="C8" s="55" t="s">
        <v>96</v>
      </c>
      <c r="D8" s="71" t="s">
        <v>97</v>
      </c>
      <c r="E8" s="71"/>
      <c r="F8" s="27"/>
      <c r="G8" s="27"/>
      <c r="H8" s="27"/>
      <c r="I8" s="27"/>
      <c r="J8" s="27"/>
      <c r="K8" s="27"/>
      <c r="L8" s="27"/>
      <c r="M8" s="27"/>
      <c r="N8" s="27"/>
      <c r="O8" s="27"/>
      <c r="P8" s="27"/>
      <c r="Q8" s="27"/>
      <c r="R8" s="27"/>
      <c r="S8" s="27"/>
      <c r="T8" s="27"/>
      <c r="U8" s="27"/>
      <c r="V8" s="27"/>
      <c r="W8" s="27"/>
      <c r="X8" s="27"/>
      <c r="Y8" s="27"/>
    </row>
    <row r="9" spans="1:25" s="11" customFormat="1" ht="47.25" customHeight="1" x14ac:dyDescent="0.25">
      <c r="A9" s="124"/>
      <c r="B9" s="91" t="s">
        <v>35</v>
      </c>
      <c r="C9" s="16"/>
      <c r="D9" s="29" t="s">
        <v>36</v>
      </c>
      <c r="E9" s="29"/>
      <c r="F9" s="28" t="str">
        <f>IF(SUM(F6:F8)&lt;0,SUM(F6:F8),"")</f>
        <v/>
      </c>
      <c r="G9" s="28" t="str">
        <f t="shared" ref="G9:Y9" si="1">IF(SUM(G6:G8)&lt;0,SUM(G6:G8),"")</f>
        <v/>
      </c>
      <c r="H9" s="28" t="str">
        <f t="shared" si="1"/>
        <v/>
      </c>
      <c r="I9" s="28" t="str">
        <f t="shared" si="1"/>
        <v/>
      </c>
      <c r="J9" s="28" t="str">
        <f t="shared" si="1"/>
        <v/>
      </c>
      <c r="K9" s="28" t="str">
        <f t="shared" si="1"/>
        <v/>
      </c>
      <c r="L9" s="28" t="str">
        <f t="shared" si="1"/>
        <v/>
      </c>
      <c r="M9" s="28" t="str">
        <f t="shared" si="1"/>
        <v/>
      </c>
      <c r="N9" s="28" t="str">
        <f t="shared" si="1"/>
        <v/>
      </c>
      <c r="O9" s="28" t="str">
        <f t="shared" si="1"/>
        <v/>
      </c>
      <c r="P9" s="28" t="str">
        <f t="shared" si="1"/>
        <v/>
      </c>
      <c r="Q9" s="28" t="str">
        <f t="shared" si="1"/>
        <v/>
      </c>
      <c r="R9" s="28" t="str">
        <f t="shared" si="1"/>
        <v/>
      </c>
      <c r="S9" s="28" t="str">
        <f t="shared" si="1"/>
        <v/>
      </c>
      <c r="T9" s="28" t="str">
        <f t="shared" si="1"/>
        <v/>
      </c>
      <c r="U9" s="28" t="str">
        <f t="shared" si="1"/>
        <v/>
      </c>
      <c r="V9" s="28" t="str">
        <f t="shared" si="1"/>
        <v/>
      </c>
      <c r="W9" s="28" t="str">
        <f t="shared" si="1"/>
        <v/>
      </c>
      <c r="X9" s="28" t="str">
        <f t="shared" si="1"/>
        <v/>
      </c>
      <c r="Y9" s="28" t="str">
        <f t="shared" si="1"/>
        <v/>
      </c>
    </row>
  </sheetData>
  <mergeCells count="5">
    <mergeCell ref="A1:D1"/>
    <mergeCell ref="A2:A5"/>
    <mergeCell ref="A6:A9"/>
    <mergeCell ref="B2:B4"/>
    <mergeCell ref="B6:B8"/>
  </mergeCells>
  <conditionalFormatting sqref="F1:Y1">
    <cfRule type="containsText" dxfId="1" priority="1" operator="containsText" text="**Enter NbS Title**">
      <formula>NOT(ISERROR(SEARCH("**Enter NbS Title**",F1)))</formula>
    </cfRule>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8199B48-6955-475E-A228-F686F6EC695A}">
          <x14:formula1>
            <xm:f>Scales!$A$2:$A$5</xm:f>
          </x14:formula1>
          <xm:sqref>F2:Y4</xm:sqref>
        </x14:dataValidation>
        <x14:dataValidation type="list" allowBlank="1" showInputMessage="1" showErrorMessage="1" xr:uid="{32470419-A176-40B5-A27F-7483AA615D55}">
          <x14:formula1>
            <xm:f>Scales!$B$2:$B$5</xm:f>
          </x14:formula1>
          <xm:sqref>F6:Y8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CA791-1942-48BD-8E30-15FDC1715CD4}">
  <dimension ref="B1:J30"/>
  <sheetViews>
    <sheetView zoomScaleNormal="110" zoomScalePageLayoutView="85" workbookViewId="0">
      <selection activeCell="E17" sqref="E17:F17"/>
    </sheetView>
  </sheetViews>
  <sheetFormatPr defaultColWidth="11.42578125" defaultRowHeight="15" x14ac:dyDescent="0.25"/>
  <cols>
    <col min="1" max="1" width="0.28515625" customWidth="1"/>
    <col min="2" max="2" width="32.5703125" customWidth="1"/>
    <col min="3" max="3" width="5.85546875" style="38" customWidth="1"/>
    <col min="4" max="4" width="3.140625" style="22" customWidth="1"/>
    <col min="5" max="5" width="32.5703125" customWidth="1"/>
    <col min="6" max="6" width="5.85546875" style="38" customWidth="1"/>
    <col min="7" max="7" width="3.140625" style="22" customWidth="1"/>
    <col min="8" max="8" width="38" customWidth="1"/>
    <col min="9" max="9" width="5.85546875" style="37" customWidth="1"/>
  </cols>
  <sheetData>
    <row r="1" spans="2:10" ht="15" customHeight="1" x14ac:dyDescent="0.25">
      <c r="B1" s="138" t="s">
        <v>98</v>
      </c>
      <c r="C1" s="139"/>
      <c r="D1" s="54" t="str">
        <f>HYPERLINK("#"&amp;ADDRESS(1,2),"€")</f>
        <v>€</v>
      </c>
      <c r="E1" s="108" t="s">
        <v>125</v>
      </c>
      <c r="F1" s="109"/>
      <c r="G1" s="110"/>
      <c r="H1" s="108"/>
    </row>
    <row r="2" spans="2:10" ht="15" customHeight="1" x14ac:dyDescent="0.25">
      <c r="B2" s="140"/>
      <c r="C2" s="141"/>
      <c r="D2" s="52"/>
      <c r="E2" s="53"/>
    </row>
    <row r="3" spans="2:10" ht="15.75" thickBot="1" x14ac:dyDescent="0.3"/>
    <row r="4" spans="2:10" s="22" customFormat="1" ht="21" customHeight="1" x14ac:dyDescent="0.25">
      <c r="B4" s="142" t="s">
        <v>99</v>
      </c>
      <c r="C4" s="143"/>
      <c r="E4" s="142" t="s">
        <v>100</v>
      </c>
      <c r="F4" s="143"/>
      <c r="H4" s="142" t="s">
        <v>101</v>
      </c>
      <c r="I4" s="143"/>
      <c r="J4" s="51"/>
    </row>
    <row r="5" spans="2:10" ht="16.899999999999999" customHeight="1" x14ac:dyDescent="0.25">
      <c r="B5" s="48" t="str">
        <f>Eco!C2</f>
        <v>Livelihood benefits</v>
      </c>
      <c r="C5" s="42" t="e" cm="1">
        <f t="array" ref="C5">INDEX(Eco!F2:Y2,0,MATCH(Results!$B$1,Eco!F$1:Y$1,0))</f>
        <v>#N/A</v>
      </c>
      <c r="D5"/>
      <c r="E5" s="48" t="str">
        <f>Soc!C2</f>
        <v>Equal access &amp; Benefits</v>
      </c>
      <c r="F5" s="42" t="e" cm="1">
        <f t="array" ref="F5">INDEX(Soc!F2:Y2,0,MATCH(Results!$B$1,Soc!F$1:Y$1,0))</f>
        <v>#N/A</v>
      </c>
      <c r="G5"/>
      <c r="H5" s="48" t="str">
        <f>Gov!C2</f>
        <v>Stakeholder inclusion, ownership &amp; empowerment</v>
      </c>
      <c r="I5" s="42" t="e" cm="1">
        <f t="array" ref="I5">INDEX(Gov!F2:Y2,0,MATCH(Results!$B$1,Gov!F$1:Y$1,0))</f>
        <v>#N/A</v>
      </c>
    </row>
    <row r="6" spans="2:10" ht="19.5" customHeight="1" x14ac:dyDescent="0.25">
      <c r="B6" s="48" t="str">
        <f>Eco!C3</f>
        <v>Quick gains</v>
      </c>
      <c r="C6" s="42" t="e" cm="1">
        <f t="array" ref="C6">INDEX(Eco!F3:Y3,0,MATCH(Results!$B$1,Eco!F$1:Y$1,0))</f>
        <v>#N/A</v>
      </c>
      <c r="D6"/>
      <c r="E6" s="48" t="str">
        <f>Soc!C3</f>
        <v>Social cohesion</v>
      </c>
      <c r="F6" s="42" t="e" cm="1">
        <f t="array" ref="F6">INDEX(Soc!F3:Y3,0,MATCH(Results!$B$1,Soc!F$1:Y$1,0))</f>
        <v>#N/A</v>
      </c>
      <c r="G6"/>
      <c r="H6" s="57" t="str">
        <f>Gov!C3</f>
        <v>Multi-stakeholder and cross-sectoral governance</v>
      </c>
      <c r="I6" s="42" t="e" cm="1">
        <f t="array" ref="I6">INDEX(Gov!F3:Y3,0,MATCH(Results!$B$1,Gov!F$1:Y$1,0))</f>
        <v>#N/A</v>
      </c>
    </row>
    <row r="7" spans="2:10" ht="16.899999999999999" customHeight="1" x14ac:dyDescent="0.25">
      <c r="B7" s="48" t="str">
        <f>Eco!C4</f>
        <v>Long-term benefits</v>
      </c>
      <c r="C7" s="42" t="e" cm="1">
        <f t="array" ref="C7">INDEX(Eco!F4:Y4,0,MATCH(Results!$B$1,Eco!F$1:Y$1,0))</f>
        <v>#N/A</v>
      </c>
      <c r="D7"/>
      <c r="E7" s="48" t="str">
        <f>Soc!C4</f>
        <v>Traditional practices and culture supported</v>
      </c>
      <c r="F7" s="42" t="e" cm="1">
        <f t="array" ref="F7">INDEX(Soc!F4:Y4,0,MATCH(Results!$B$1,Soc!F$1:Y$1,0))</f>
        <v>#N/A</v>
      </c>
      <c r="G7"/>
      <c r="H7" s="48" t="str">
        <f>Gov!C4</f>
        <v xml:space="preserve">Enabling policy environment </v>
      </c>
      <c r="I7" s="42" t="e" cm="1">
        <f t="array" ref="I7">INDEX(Gov!F4:Y4,0,MATCH(Results!$B$1,Gov!F$1:Y$1,0))</f>
        <v>#N/A</v>
      </c>
    </row>
    <row r="8" spans="2:10" ht="13.9" customHeight="1" x14ac:dyDescent="0.25">
      <c r="B8" s="34" t="s">
        <v>102</v>
      </c>
      <c r="C8" s="40" t="e">
        <f>SUM(C5:C7)</f>
        <v>#N/A</v>
      </c>
      <c r="D8"/>
      <c r="E8" s="34" t="s">
        <v>102</v>
      </c>
      <c r="F8" s="40" t="e">
        <f>SUM(F5:F7)</f>
        <v>#N/A</v>
      </c>
      <c r="G8"/>
      <c r="H8" s="34" t="s">
        <v>102</v>
      </c>
      <c r="I8" s="40" t="e">
        <f>SUM(I5:I7)</f>
        <v>#N/A</v>
      </c>
    </row>
    <row r="9" spans="2:10" ht="13.9" customHeight="1" x14ac:dyDescent="0.25">
      <c r="B9" s="34" t="s">
        <v>103</v>
      </c>
      <c r="C9" s="50" t="e">
        <f>C8/9</f>
        <v>#N/A</v>
      </c>
      <c r="D9" s="32"/>
      <c r="E9" s="34" t="s">
        <v>104</v>
      </c>
      <c r="F9" s="50" t="e">
        <f>F8/9</f>
        <v>#N/A</v>
      </c>
      <c r="G9" s="32"/>
      <c r="H9" s="34" t="s">
        <v>104</v>
      </c>
      <c r="I9" s="50" t="e">
        <f>I8/9</f>
        <v>#N/A</v>
      </c>
    </row>
    <row r="10" spans="2:10" ht="6.6" customHeight="1" x14ac:dyDescent="0.25">
      <c r="B10" s="33"/>
      <c r="C10" s="43"/>
      <c r="D10"/>
      <c r="E10" s="33"/>
      <c r="F10" s="43"/>
      <c r="G10"/>
      <c r="H10" s="33"/>
      <c r="I10" s="43"/>
    </row>
    <row r="11" spans="2:10" ht="19.149999999999999" customHeight="1" x14ac:dyDescent="0.25">
      <c r="B11" s="47" t="str">
        <f>Eco!C6</f>
        <v xml:space="preserve">Investment costs </v>
      </c>
      <c r="C11" s="44" t="e" cm="1">
        <f t="array" ref="C11">INDEX(Eco!F6:Y6,0,MATCH(Results!$B$1,Eco!F$1:Y$1,0))</f>
        <v>#N/A</v>
      </c>
      <c r="D11"/>
      <c r="E11" s="47" t="str">
        <f>Soc!C6</f>
        <v>Marginalized people</v>
      </c>
      <c r="F11" s="44" t="e" cm="1">
        <f t="array" ref="F11">INDEX(Soc!F6:Y6,0,MATCH(Results!$B$1,Soc!F$1:Y$1,0))</f>
        <v>#N/A</v>
      </c>
      <c r="G11"/>
      <c r="H11" s="47" t="str">
        <f>Gov!C6</f>
        <v>Power imbalances</v>
      </c>
      <c r="I11" s="44" t="e" cm="1">
        <f t="array" ref="I11">INDEX(Gov!F6:Y6,0,MATCH(Results!$B$1,Gov!F$1:Y$1,0))</f>
        <v>#N/A</v>
      </c>
    </row>
    <row r="12" spans="2:10" ht="19.149999999999999" customHeight="1" x14ac:dyDescent="0.25">
      <c r="B12" s="47" t="str">
        <f>Eco!C7</f>
        <v xml:space="preserve">Maintenance costs </v>
      </c>
      <c r="C12" s="44" t="e" cm="1">
        <f t="array" ref="C12">INDEX(Eco!F7:Y7,0,MATCH(Results!$B$1,Eco!F$1:Y$1,0))</f>
        <v>#N/A</v>
      </c>
      <c r="D12"/>
      <c r="E12" s="47" t="str">
        <f>Soc!C7</f>
        <v>Community dividers / potential for conflict</v>
      </c>
      <c r="F12" s="44" t="e" cm="1">
        <f t="array" ref="F12">INDEX(Soc!F7:Y7,0,MATCH(Results!$B$1,Soc!F$1:Y$1,0))</f>
        <v>#N/A</v>
      </c>
      <c r="G12"/>
      <c r="H12" s="47" t="str">
        <f>Gov!C7</f>
        <v>Competing policies and legislation</v>
      </c>
      <c r="I12" s="44" t="e" cm="1">
        <f t="array" ref="I12">INDEX(Gov!F7:Y7,0,MATCH(Results!$B$1,Gov!F$1:Y$1,0))</f>
        <v>#N/A</v>
      </c>
    </row>
    <row r="13" spans="2:10" ht="19.149999999999999" customHeight="1" x14ac:dyDescent="0.25">
      <c r="B13" s="47" t="str">
        <f>Eco!C8</f>
        <v>Long-term costs</v>
      </c>
      <c r="C13" s="44" t="e" cm="1">
        <f t="array" ref="C13">INDEX(Eco!F8:Y8,0,MATCH(Results!$B$1,Eco!F$1:Y$1,0))</f>
        <v>#N/A</v>
      </c>
      <c r="D13"/>
      <c r="E13" s="58" t="str">
        <f>Soc!C8</f>
        <v>Cultural customs and traditional use of resources affected</v>
      </c>
      <c r="F13" s="44" t="e" cm="1">
        <f t="array" ref="F13">INDEX(Soc!F8:Y8,0,MATCH(Results!$B$1,Soc!F$1:Y$1,0))</f>
        <v>#N/A</v>
      </c>
      <c r="G13"/>
      <c r="H13" s="47" t="str">
        <f>Gov!C8</f>
        <v>Unequal sharing of costs</v>
      </c>
      <c r="I13" s="44" t="e" cm="1">
        <f t="array" ref="I13">INDEX(Gov!F8:Y8,0,MATCH(Results!$B$1,Gov!F$1:Y$1,0))</f>
        <v>#N/A</v>
      </c>
    </row>
    <row r="14" spans="2:10" x14ac:dyDescent="0.25">
      <c r="B14" s="36" t="s">
        <v>105</v>
      </c>
      <c r="C14" s="41" t="e">
        <f>SUM(C11:C13)</f>
        <v>#N/A</v>
      </c>
      <c r="D14"/>
      <c r="E14" s="36" t="s">
        <v>105</v>
      </c>
      <c r="F14" s="41" t="e">
        <f>SUM(F11:F13)</f>
        <v>#N/A</v>
      </c>
      <c r="G14"/>
      <c r="H14" s="36" t="s">
        <v>106</v>
      </c>
      <c r="I14" s="41" t="e">
        <f>SUM(I11:I13)</f>
        <v>#N/A</v>
      </c>
    </row>
    <row r="15" spans="2:10" ht="15.75" thickBot="1" x14ac:dyDescent="0.3">
      <c r="B15" s="35" t="s">
        <v>103</v>
      </c>
      <c r="C15" s="49" t="e">
        <f>C14/9</f>
        <v>#N/A</v>
      </c>
      <c r="D15" s="32"/>
      <c r="E15" s="35" t="s">
        <v>103</v>
      </c>
      <c r="F15" s="49" t="e">
        <f>F14/9</f>
        <v>#N/A</v>
      </c>
      <c r="G15" s="32"/>
      <c r="H15" s="35" t="s">
        <v>103</v>
      </c>
      <c r="I15" s="49" t="e">
        <f>I14/9</f>
        <v>#N/A</v>
      </c>
    </row>
    <row r="16" spans="2:10" ht="18.600000000000001" customHeight="1" thickBot="1" x14ac:dyDescent="0.3">
      <c r="C16" s="37"/>
      <c r="D16"/>
      <c r="F16" s="37"/>
      <c r="G16"/>
    </row>
    <row r="17" spans="2:7" ht="15.75" x14ac:dyDescent="0.25">
      <c r="B17" s="142" t="s">
        <v>107</v>
      </c>
      <c r="C17" s="143"/>
      <c r="D17"/>
      <c r="E17" s="142" t="s">
        <v>133</v>
      </c>
      <c r="F17" s="143"/>
      <c r="G17"/>
    </row>
    <row r="18" spans="2:7" ht="18" customHeight="1" x14ac:dyDescent="0.25">
      <c r="B18" s="45" t="str">
        <f>Env!C2</f>
        <v>Ecosystem services &amp; Biodiversity conserved</v>
      </c>
      <c r="C18" s="42" t="e" cm="1">
        <f t="array" ref="C18">INDEX(Env!F2:Y2,0,MATCH(Results!$B$1,Env!F$1:Y$1,0))</f>
        <v>#N/A</v>
      </c>
      <c r="D18"/>
      <c r="E18" s="48" t="str">
        <f>CDR!C2</f>
        <v>Effectiveness: reduced risks from natural hazards</v>
      </c>
      <c r="F18" s="42" t="e" cm="1">
        <f t="array" ref="F18">INDEX(CDR!F2:Y2,0,MATCH(Results!$B$1,CDR!F$1:Y$1,0))</f>
        <v>#N/A</v>
      </c>
      <c r="G18"/>
    </row>
    <row r="19" spans="2:7" ht="25.5" customHeight="1" x14ac:dyDescent="0.25">
      <c r="B19" s="45" t="str">
        <f>Env!C3</f>
        <v xml:space="preserve">Key drivers of degradation addressed </v>
      </c>
      <c r="C19" s="42" t="e" cm="1">
        <f t="array" ref="C19">INDEX(Env!F3:Y3,0,MATCH(Results!$B$1,Env!F$1:Y$1,0))</f>
        <v>#N/A</v>
      </c>
      <c r="D19"/>
      <c r="E19" s="57" t="str">
        <f>CDR!C3</f>
        <v>Rapid effectiveness of the intervention in risk reduction</v>
      </c>
      <c r="F19" s="42" t="e" cm="1">
        <f t="array" ref="F19">INDEX(CDR!F3:Y3,0,MATCH(Results!$B$1,CDR!F$1:Y$1,0))</f>
        <v>#N/A</v>
      </c>
      <c r="G19"/>
    </row>
    <row r="20" spans="2:7" ht="18" customHeight="1" x14ac:dyDescent="0.25">
      <c r="B20" s="45" t="str">
        <f>Env!C4</f>
        <v>Benefits at the landscape scale</v>
      </c>
      <c r="C20" s="42" t="e" cm="1">
        <f t="array" ref="C20">INDEX(Env!F4:Y4,0,MATCH(Results!$B$1,Env!F$1:Y$1,0))</f>
        <v>#N/A</v>
      </c>
      <c r="D20"/>
      <c r="E20" s="48" t="str">
        <f>CDR!C4</f>
        <v>Scale of risk reduction and number of beneficiaries</v>
      </c>
      <c r="F20" s="42" t="e" cm="1">
        <f t="array" ref="F20">INDEX(CDR!F4:Y4,0,MATCH(Results!$B$1,CDR!F$1:Y$1,0))</f>
        <v>#N/A</v>
      </c>
      <c r="G20"/>
    </row>
    <row r="21" spans="2:7" x14ac:dyDescent="0.25">
      <c r="B21" s="34" t="s">
        <v>102</v>
      </c>
      <c r="C21" s="40" t="e">
        <f>SUM(C17:C20)</f>
        <v>#N/A</v>
      </c>
      <c r="D21"/>
      <c r="E21" s="34" t="s">
        <v>102</v>
      </c>
      <c r="F21" s="40" t="e">
        <f>SUM(F17:F20)</f>
        <v>#N/A</v>
      </c>
      <c r="G21"/>
    </row>
    <row r="22" spans="2:7" x14ac:dyDescent="0.25">
      <c r="B22" s="34" t="s">
        <v>103</v>
      </c>
      <c r="C22" s="50" t="e">
        <f>C21/9</f>
        <v>#N/A</v>
      </c>
      <c r="D22"/>
      <c r="E22" s="34" t="s">
        <v>103</v>
      </c>
      <c r="F22" s="50" t="e">
        <f>F21/9</f>
        <v>#N/A</v>
      </c>
      <c r="G22"/>
    </row>
    <row r="23" spans="2:7" x14ac:dyDescent="0.25">
      <c r="B23" s="33"/>
      <c r="C23" s="43"/>
      <c r="D23"/>
      <c r="E23" s="33"/>
      <c r="F23" s="43"/>
      <c r="G23"/>
    </row>
    <row r="24" spans="2:7" ht="18.600000000000001" customHeight="1" x14ac:dyDescent="0.25">
      <c r="B24" s="47" t="str">
        <f>Env!C6</f>
        <v>Key ecosystem functions at risk</v>
      </c>
      <c r="C24" s="44" t="e" cm="1">
        <f t="array" ref="C24">INDEX(Env!F6:Y6,0,MATCH(Results!$B$1,Env!F$1:Y$1,0))</f>
        <v>#N/A</v>
      </c>
      <c r="D24"/>
      <c r="E24" s="58" t="str">
        <f>CDR!C6</f>
        <v>Remaining risks regarding losses and damages</v>
      </c>
      <c r="F24" s="44" t="e" cm="1">
        <f t="array" ref="F24">INDEX(CDR!F6:Y6,0,MATCH(Results!$B$1,CDR!F$1:Y$1,0))</f>
        <v>#N/A</v>
      </c>
      <c r="G24"/>
    </row>
    <row r="25" spans="2:7" ht="18.600000000000001" customHeight="1" x14ac:dyDescent="0.25">
      <c r="B25" s="47" t="str">
        <f>Env!C7</f>
        <v>Risks to biodiversity</v>
      </c>
      <c r="C25" s="44" t="e" cm="1">
        <f t="array" ref="C25">INDEX(Env!F7:Y7,0,MATCH(Results!$B$1,Env!F$1:Y$1,0))</f>
        <v>#N/A</v>
      </c>
      <c r="D25"/>
      <c r="E25" s="58" t="str">
        <f>CDR!C7</f>
        <v>Delayed effectiveness of intervention</v>
      </c>
      <c r="F25" s="44" t="e" cm="1">
        <f t="array" ref="F25">INDEX(CDR!F7:Y7,0,MATCH(Results!$B$1,CDR!F$1:Y$1,0))</f>
        <v>#N/A</v>
      </c>
      <c r="G25"/>
    </row>
    <row r="26" spans="2:7" ht="18.600000000000001" customHeight="1" x14ac:dyDescent="0.25">
      <c r="B26" s="47" t="str">
        <f>Env!C8</f>
        <v>Negative environmental footprint</v>
      </c>
      <c r="C26" s="44" t="e" cm="1">
        <f t="array" ref="C26">INDEX(Env!F8:Y8,0,MATCH(Results!$B$1,Env!F$1:Y$1,0))</f>
        <v>#N/A</v>
      </c>
      <c r="D26"/>
      <c r="E26" s="47" t="str">
        <f>CDR!C8</f>
        <v>Trade-offs and shifting risks</v>
      </c>
      <c r="F26" s="44" t="e" cm="1">
        <f t="array" ref="F26">INDEX(CDR!F8:Y8,0,MATCH(Results!$B$1,CDR!F$1:Y$1,0))</f>
        <v>#N/A</v>
      </c>
      <c r="G26"/>
    </row>
    <row r="27" spans="2:7" x14ac:dyDescent="0.25">
      <c r="B27" s="36" t="s">
        <v>105</v>
      </c>
      <c r="C27" s="41" t="e">
        <f>SUM(C24:C26)</f>
        <v>#N/A</v>
      </c>
      <c r="D27"/>
      <c r="E27" s="36" t="s">
        <v>105</v>
      </c>
      <c r="F27" s="41" t="e">
        <f>SUM(F24:F26)</f>
        <v>#N/A</v>
      </c>
      <c r="G27"/>
    </row>
    <row r="28" spans="2:7" ht="15.75" thickBot="1" x14ac:dyDescent="0.3">
      <c r="B28" s="35" t="s">
        <v>103</v>
      </c>
      <c r="C28" s="49" t="e">
        <f>C27/9</f>
        <v>#N/A</v>
      </c>
      <c r="D28"/>
      <c r="E28" s="35" t="s">
        <v>103</v>
      </c>
      <c r="F28" s="49" t="e">
        <f>F27/9</f>
        <v>#N/A</v>
      </c>
      <c r="G28"/>
    </row>
    <row r="29" spans="2:7" x14ac:dyDescent="0.25">
      <c r="C29" s="37"/>
      <c r="D29"/>
      <c r="F29" s="37"/>
      <c r="G29"/>
    </row>
    <row r="30" spans="2:7" x14ac:dyDescent="0.25">
      <c r="C30" s="37"/>
      <c r="D30"/>
      <c r="F30" s="37"/>
      <c r="G30"/>
    </row>
  </sheetData>
  <mergeCells count="6">
    <mergeCell ref="B1:C2"/>
    <mergeCell ref="B4:C4"/>
    <mergeCell ref="E4:F4"/>
    <mergeCell ref="H4:I4"/>
    <mergeCell ref="B17:C17"/>
    <mergeCell ref="E17:F17"/>
  </mergeCells>
  <pageMargins left="0.7" right="0.7" top="0.78740157499999996" bottom="0.78740157499999996"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62E5A8-F309-4910-94A3-174917A6707C}">
          <x14:formula1>
            <xm:f>Catalogue!$B$2:$B$22</xm:f>
          </x14:formula1>
          <xm:sqref>B1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62887-DB43-44AE-9D42-9B17FA2B556D}">
  <dimension ref="A1:L26"/>
  <sheetViews>
    <sheetView zoomScaleNormal="100" workbookViewId="0">
      <selection sqref="A1:A3"/>
    </sheetView>
  </sheetViews>
  <sheetFormatPr defaultColWidth="11.42578125" defaultRowHeight="15" outlineLevelRow="7" x14ac:dyDescent="0.25"/>
  <cols>
    <col min="1" max="1" width="57.5703125" customWidth="1"/>
    <col min="2" max="3" width="9.28515625" customWidth="1"/>
  </cols>
  <sheetData>
    <row r="1" spans="1:12" x14ac:dyDescent="0.25">
      <c r="A1" s="145" t="s">
        <v>108</v>
      </c>
      <c r="B1" s="144" t="s">
        <v>99</v>
      </c>
      <c r="C1" s="144"/>
      <c r="D1" s="144" t="s">
        <v>100</v>
      </c>
      <c r="E1" s="144"/>
      <c r="F1" s="144" t="s">
        <v>101</v>
      </c>
      <c r="G1" s="144"/>
      <c r="H1" s="144" t="s">
        <v>107</v>
      </c>
      <c r="I1" s="144"/>
      <c r="J1" s="144" t="s">
        <v>135</v>
      </c>
      <c r="K1" s="144"/>
    </row>
    <row r="2" spans="1:12" x14ac:dyDescent="0.25">
      <c r="A2" s="146"/>
      <c r="B2" s="65">
        <v>1</v>
      </c>
      <c r="C2" s="65">
        <v>1</v>
      </c>
      <c r="D2" s="65">
        <v>1</v>
      </c>
      <c r="E2" s="65">
        <v>1</v>
      </c>
      <c r="F2" s="65">
        <v>1</v>
      </c>
      <c r="G2" s="65">
        <v>1</v>
      </c>
      <c r="H2" s="65">
        <v>1</v>
      </c>
      <c r="I2" s="65">
        <v>1</v>
      </c>
      <c r="J2" s="65">
        <v>1</v>
      </c>
      <c r="K2" s="65">
        <v>1</v>
      </c>
      <c r="L2" s="62" t="s">
        <v>109</v>
      </c>
    </row>
    <row r="3" spans="1:12" x14ac:dyDescent="0.25">
      <c r="A3" s="147"/>
      <c r="B3" s="31" t="s">
        <v>9</v>
      </c>
      <c r="C3" s="31" t="s">
        <v>110</v>
      </c>
      <c r="D3" s="31" t="s">
        <v>9</v>
      </c>
      <c r="E3" s="31" t="s">
        <v>110</v>
      </c>
      <c r="F3" s="31" t="s">
        <v>9</v>
      </c>
      <c r="G3" s="31" t="s">
        <v>110</v>
      </c>
      <c r="H3" s="31" t="s">
        <v>9</v>
      </c>
      <c r="I3" s="31" t="s">
        <v>110</v>
      </c>
      <c r="J3" s="31" t="s">
        <v>9</v>
      </c>
      <c r="K3" s="31" t="s">
        <v>110</v>
      </c>
    </row>
    <row r="4" spans="1:12" s="39" customFormat="1" ht="18.600000000000001" customHeight="1" x14ac:dyDescent="0.25">
      <c r="A4" s="61" t="str">
        <f>Catalogue!B3</f>
        <v>**Enter NbS Title**</v>
      </c>
      <c r="B4" s="46" t="str">
        <f>IFERROR(INDEX(Eco!$F$5:$Y$5,1,MATCH('Results All'!$A4,Eco!$F$1:$Y$1,0))*B$2,"")</f>
        <v/>
      </c>
      <c r="C4" s="46" t="str">
        <f>IFERROR(INDEX(Eco!$F$9:$Y$9,1,MATCH('Results All'!$A4,Eco!$F$1:$Y$1,0))*C$2,"")</f>
        <v/>
      </c>
      <c r="D4" s="46" t="str">
        <f>IFERROR(INDEX(Soc!$F$5:$Y$5,1,MATCH('Results All'!$A4,Soc!$F$1:$Y$1,0))*D$2,"")</f>
        <v/>
      </c>
      <c r="E4" s="46" t="str">
        <f>IFERROR(INDEX(Soc!$F$9:$Y$9,1,MATCH('Results All'!$A4,Soc!$F$1:$Y$1,0))*E$2,"")</f>
        <v/>
      </c>
      <c r="F4" s="46" t="str">
        <f>IFERROR(INDEX(Gov!$F$5:$Y$5,1,MATCH('Results All'!$A4,Gov!$F$1:$Y$1,0))*F$2,"")</f>
        <v/>
      </c>
      <c r="G4" s="46" t="str">
        <f>IFERROR(INDEX(Gov!$F$9:$Y$9,1,MATCH('Results All'!$A4,Gov!$F$1:$Y$1,0))*G$2,"")</f>
        <v/>
      </c>
      <c r="H4" s="46" t="str">
        <f>IFERROR(INDEX(Env!$F$5:$Y$5,1,MATCH('Results All'!$A4,Env!$F$1:$Y$1,0))*H$2,"")</f>
        <v/>
      </c>
      <c r="I4" s="46" t="str">
        <f>IFERROR(INDEX(Env!$F$9:$Y$9,1,MATCH('Results All'!$A4,Env!$F$1:$Y$1,0))*I$2,"")</f>
        <v/>
      </c>
      <c r="J4" s="46" t="str">
        <f>IFERROR(INDEX(CDR!$F$5:$Y$5,1,MATCH('Results All'!$A4,CDR!$F$1:$Y$1,0))*J$2,"")</f>
        <v/>
      </c>
      <c r="K4" s="46" t="str">
        <f>IFERROR(INDEX(CDR!$F$9:$Y$9,1,MATCH('Results All'!$A4,CDR!$F$1:$Y$1,0))*K$2,"")</f>
        <v/>
      </c>
    </row>
    <row r="5" spans="1:12" s="39" customFormat="1" ht="18.600000000000001" customHeight="1" x14ac:dyDescent="0.25">
      <c r="A5" s="61" t="str">
        <f>Catalogue!B4</f>
        <v>**Enter NbS Title**</v>
      </c>
      <c r="B5" s="46" t="str">
        <f>IFERROR(INDEX(Eco!$F$5:$Y$5,1,MATCH('Results All'!$A5,Eco!$F$1:$Y$1,0))*B$2,"")</f>
        <v/>
      </c>
      <c r="C5" s="46" t="str">
        <f>IFERROR(INDEX(Eco!$F$9:$Y$9,1,MATCH('Results All'!$A5,Eco!$F$1:$Y$1,0))*C$2,"")</f>
        <v/>
      </c>
      <c r="D5" s="46" t="str">
        <f>IFERROR(INDEX(Soc!$F$5:$Y$5,1,MATCH('Results All'!$A5,Soc!$F$1:$Y$1,0))*D$2,"")</f>
        <v/>
      </c>
      <c r="E5" s="46" t="str">
        <f>IFERROR(INDEX(Soc!$F$9:$Y$9,1,MATCH('Results All'!$A5,Soc!$F$1:$Y$1,0))*E$2,"")</f>
        <v/>
      </c>
      <c r="F5" s="46" t="str">
        <f>IFERROR(INDEX(Gov!$F$5:$Y$5,1,MATCH('Results All'!$A5,Gov!$F$1:$Y$1,0))*F$2,"")</f>
        <v/>
      </c>
      <c r="G5" s="46" t="str">
        <f>IFERROR(INDEX(Gov!$F$9:$Y$9,1,MATCH('Results All'!$A5,Gov!$F$1:$Y$1,0))*G$2,"")</f>
        <v/>
      </c>
      <c r="H5" s="46" t="str">
        <f>IFERROR(INDEX(Env!$F$5:$Y$5,1,MATCH('Results All'!$A5,Env!$F$1:$Y$1,0))*H$2,"")</f>
        <v/>
      </c>
      <c r="I5" s="46" t="str">
        <f>IFERROR(INDEX(Env!$F$9:$Y$9,1,MATCH('Results All'!$A5,Env!$F$1:$Y$1,0))*I$2,"")</f>
        <v/>
      </c>
      <c r="J5" s="46" t="str">
        <f>IFERROR(INDEX(CDR!$F$5:$Y$5,1,MATCH('Results All'!$A5,CDR!$F$1:$Y$1,0))*J$2,"")</f>
        <v/>
      </c>
      <c r="K5" s="46" t="str">
        <f>IFERROR(INDEX(CDR!$F$9:$Y$9,1,MATCH('Results All'!$A5,CDR!$F$1:$Y$1,0))*K$2,"")</f>
        <v/>
      </c>
    </row>
    <row r="6" spans="1:12" s="39" customFormat="1" ht="18.600000000000001" customHeight="1" x14ac:dyDescent="0.25">
      <c r="A6" s="61" t="str">
        <f>Catalogue!B5</f>
        <v>**Enter NbS Title**</v>
      </c>
      <c r="B6" s="46" t="str">
        <f>IFERROR(INDEX(Eco!$F$5:$Y$5,1,MATCH('Results All'!$A6,Eco!$F$1:$Y$1,0))*B$2,"")</f>
        <v/>
      </c>
      <c r="C6" s="46" t="str">
        <f>IFERROR(INDEX(Eco!$F$9:$Y$9,1,MATCH('Results All'!$A6,Eco!$F$1:$Y$1,0))*C$2,"")</f>
        <v/>
      </c>
      <c r="D6" s="46" t="str">
        <f>IFERROR(INDEX(Soc!$F$5:$Y$5,1,MATCH('Results All'!$A6,Soc!$F$1:$Y$1,0))*D$2,"")</f>
        <v/>
      </c>
      <c r="E6" s="46" t="str">
        <f>IFERROR(INDEX(Soc!$F$9:$Y$9,1,MATCH('Results All'!$A6,Soc!$F$1:$Y$1,0))*E$2,"")</f>
        <v/>
      </c>
      <c r="F6" s="46" t="str">
        <f>IFERROR(INDEX(Gov!$F$5:$Y$5,1,MATCH('Results All'!$A6,Gov!$F$1:$Y$1,0))*F$2,"")</f>
        <v/>
      </c>
      <c r="G6" s="46" t="str">
        <f>IFERROR(INDEX(Gov!$F$9:$Y$9,1,MATCH('Results All'!$A6,Gov!$F$1:$Y$1,0))*G$2,"")</f>
        <v/>
      </c>
      <c r="H6" s="46" t="str">
        <f>IFERROR(INDEX(Env!$F$5:$Y$5,1,MATCH('Results All'!$A6,Env!$F$1:$Y$1,0))*H$2,"")</f>
        <v/>
      </c>
      <c r="I6" s="46" t="str">
        <f>IFERROR(INDEX(Env!$F$9:$Y$9,1,MATCH('Results All'!$A6,Env!$F$1:$Y$1,0))*I$2,"")</f>
        <v/>
      </c>
      <c r="J6" s="46" t="str">
        <f>IFERROR(INDEX(CDR!$F$5:$Y$5,1,MATCH('Results All'!$A6,CDR!$F$1:$Y$1,0))*J$2,"")</f>
        <v/>
      </c>
      <c r="K6" s="46" t="str">
        <f>IFERROR(INDEX(CDR!$F$9:$Y$9,1,MATCH('Results All'!$A6,CDR!$F$1:$Y$1,0))*K$2,"")</f>
        <v/>
      </c>
    </row>
    <row r="7" spans="1:12" s="39" customFormat="1" ht="18.600000000000001" customHeight="1" outlineLevel="1" x14ac:dyDescent="0.25">
      <c r="A7" s="61" t="str">
        <f>Catalogue!B6</f>
        <v>**Enter NbS Title**</v>
      </c>
      <c r="B7" s="46" t="str">
        <f>IFERROR(INDEX(Eco!$F$5:$Y$5,1,MATCH('Results All'!$A7,Eco!$F$1:$Y$1,0))*B$2,"")</f>
        <v/>
      </c>
      <c r="C7" s="46" t="str">
        <f>IFERROR(INDEX(Eco!$F$9:$Y$9,1,MATCH('Results All'!$A7,Eco!$F$1:$Y$1,0))*C$2,"")</f>
        <v/>
      </c>
      <c r="D7" s="46" t="str">
        <f>IFERROR(INDEX(Soc!$F$5:$Y$5,1,MATCH('Results All'!$A7,Soc!$F$1:$Y$1,0))*D$2,"")</f>
        <v/>
      </c>
      <c r="E7" s="46" t="str">
        <f>IFERROR(INDEX(Soc!$F$9:$Y$9,1,MATCH('Results All'!$A7,Soc!$F$1:$Y$1,0))*E$2,"")</f>
        <v/>
      </c>
      <c r="F7" s="46" t="str">
        <f>IFERROR(INDEX(Gov!$F$5:$Y$5,1,MATCH('Results All'!$A7,Gov!$F$1:$Y$1,0))*F$2,"")</f>
        <v/>
      </c>
      <c r="G7" s="46" t="str">
        <f>IFERROR(INDEX(Gov!$F$9:$Y$9,1,MATCH('Results All'!$A7,Gov!$F$1:$Y$1,0))*G$2,"")</f>
        <v/>
      </c>
      <c r="H7" s="46" t="str">
        <f>IFERROR(INDEX(Env!$F$5:$Y$5,1,MATCH('Results All'!$A7,Env!$F$1:$Y$1,0))*H$2,"")</f>
        <v/>
      </c>
      <c r="I7" s="46" t="str">
        <f>IFERROR(INDEX(Env!$F$9:$Y$9,1,MATCH('Results All'!$A7,Env!$F$1:$Y$1,0))*I$2,"")</f>
        <v/>
      </c>
      <c r="J7" s="46" t="str">
        <f>IFERROR(INDEX(CDR!$F$5:$Y$5,1,MATCH('Results All'!$A7,CDR!$F$1:$Y$1,0))*J$2,"")</f>
        <v/>
      </c>
      <c r="K7" s="46" t="str">
        <f>IFERROR(INDEX(CDR!$F$9:$Y$9,1,MATCH('Results All'!$A7,CDR!$F$1:$Y$1,0))*K$2,"")</f>
        <v/>
      </c>
    </row>
    <row r="8" spans="1:12" s="39" customFormat="1" ht="18.600000000000001" customHeight="1" outlineLevel="1" x14ac:dyDescent="0.25">
      <c r="A8" s="61" t="str">
        <f>Catalogue!B7</f>
        <v>**Enter NbS Title**</v>
      </c>
      <c r="B8" s="46" t="str">
        <f>IFERROR(INDEX(Eco!$F$5:$Y$5,1,MATCH('Results All'!$A8,Eco!$F$1:$Y$1,0))*B$2,"")</f>
        <v/>
      </c>
      <c r="C8" s="46" t="str">
        <f>IFERROR(INDEX(Eco!$F$9:$Y$9,1,MATCH('Results All'!$A8,Eco!$F$1:$Y$1,0))*C$2,"")</f>
        <v/>
      </c>
      <c r="D8" s="46" t="str">
        <f>IFERROR(INDEX(Soc!$F$5:$Y$5,1,MATCH('Results All'!$A8,Soc!$F$1:$Y$1,0))*D$2,"")</f>
        <v/>
      </c>
      <c r="E8" s="46" t="str">
        <f>IFERROR(INDEX(Soc!$F$9:$Y$9,1,MATCH('Results All'!$A8,Soc!$F$1:$Y$1,0))*E$2,"")</f>
        <v/>
      </c>
      <c r="F8" s="46" t="str">
        <f>IFERROR(INDEX(Gov!$F$5:$Y$5,1,MATCH('Results All'!$A8,Gov!$F$1:$Y$1,0))*F$2,"")</f>
        <v/>
      </c>
      <c r="G8" s="46" t="str">
        <f>IFERROR(INDEX(Gov!$F$9:$Y$9,1,MATCH('Results All'!$A8,Gov!$F$1:$Y$1,0))*G$2,"")</f>
        <v/>
      </c>
      <c r="H8" s="46" t="str">
        <f>IFERROR(INDEX(Env!$F$5:$Y$5,1,MATCH('Results All'!$A8,Env!$F$1:$Y$1,0))*H$2,"")</f>
        <v/>
      </c>
      <c r="I8" s="46" t="str">
        <f>IFERROR(INDEX(Env!$F$9:$Y$9,1,MATCH('Results All'!$A8,Env!$F$1:$Y$1,0))*I$2,"")</f>
        <v/>
      </c>
      <c r="J8" s="46" t="str">
        <f>IFERROR(INDEX(CDR!$F$5:$Y$5,1,MATCH('Results All'!$A8,CDR!$F$1:$Y$1,0))*J$2,"")</f>
        <v/>
      </c>
      <c r="K8" s="46" t="str">
        <f>IFERROR(INDEX(CDR!$F$9:$Y$9,1,MATCH('Results All'!$A8,CDR!$F$1:$Y$1,0))*K$2,"")</f>
        <v/>
      </c>
    </row>
    <row r="9" spans="1:12" s="39" customFormat="1" ht="18.600000000000001" customHeight="1" outlineLevel="2" x14ac:dyDescent="0.25">
      <c r="A9" s="61" t="str">
        <f>Catalogue!B8</f>
        <v>**Enter NbS Title**</v>
      </c>
      <c r="B9" s="46" t="str">
        <f>IFERROR(INDEX(Eco!$F$5:$Y$5,1,MATCH('Results All'!$A9,Eco!$F$1:$Y$1,0))*B$2,"")</f>
        <v/>
      </c>
      <c r="C9" s="46" t="str">
        <f>IFERROR(INDEX(Eco!$F$9:$Y$9,1,MATCH('Results All'!$A9,Eco!$F$1:$Y$1,0))*C$2,"")</f>
        <v/>
      </c>
      <c r="D9" s="46" t="str">
        <f>IFERROR(INDEX(Soc!$F$5:$Y$5,1,MATCH('Results All'!$A9,Soc!$F$1:$Y$1,0))*D$2,"")</f>
        <v/>
      </c>
      <c r="E9" s="46" t="str">
        <f>IFERROR(INDEX(Soc!$F$9:$Y$9,1,MATCH('Results All'!$A9,Soc!$F$1:$Y$1,0))*E$2,"")</f>
        <v/>
      </c>
      <c r="F9" s="46" t="str">
        <f>IFERROR(INDEX(Gov!$F$5:$Y$5,1,MATCH('Results All'!$A9,Gov!$F$1:$Y$1,0))*F$2,"")</f>
        <v/>
      </c>
      <c r="G9" s="46" t="str">
        <f>IFERROR(INDEX(Gov!$F$9:$Y$9,1,MATCH('Results All'!$A9,Gov!$F$1:$Y$1,0))*G$2,"")</f>
        <v/>
      </c>
      <c r="H9" s="46" t="str">
        <f>IFERROR(INDEX(Env!$F$5:$Y$5,1,MATCH('Results All'!$A9,Env!$F$1:$Y$1,0))*H$2,"")</f>
        <v/>
      </c>
      <c r="I9" s="46" t="str">
        <f>IFERROR(INDEX(Env!$F$9:$Y$9,1,MATCH('Results All'!$A9,Env!$F$1:$Y$1,0))*I$2,"")</f>
        <v/>
      </c>
      <c r="J9" s="46" t="str">
        <f>IFERROR(INDEX(CDR!$F$5:$Y$5,1,MATCH('Results All'!$A9,CDR!$F$1:$Y$1,0))*J$2,"")</f>
        <v/>
      </c>
      <c r="K9" s="46" t="str">
        <f>IFERROR(INDEX(CDR!$F$9:$Y$9,1,MATCH('Results All'!$A9,CDR!$F$1:$Y$1,0))*K$2,"")</f>
        <v/>
      </c>
    </row>
    <row r="10" spans="1:12" s="39" customFormat="1" ht="18.600000000000001" customHeight="1" outlineLevel="2" x14ac:dyDescent="0.25">
      <c r="A10" s="61" t="str">
        <f>Catalogue!B9</f>
        <v>**Enter NbS Title**</v>
      </c>
      <c r="B10" s="46" t="str">
        <f>IFERROR(INDEX(Eco!$F$5:$Y$5,1,MATCH('Results All'!$A10,Eco!$F$1:$Y$1,0))*B$2,"")</f>
        <v/>
      </c>
      <c r="C10" s="46" t="str">
        <f>IFERROR(INDEX(Eco!$F$9:$Y$9,1,MATCH('Results All'!$A10,Eco!$F$1:$Y$1,0))*C$2,"")</f>
        <v/>
      </c>
      <c r="D10" s="46" t="str">
        <f>IFERROR(INDEX(Soc!$F$5:$Y$5,1,MATCH('Results All'!$A10,Soc!$F$1:$Y$1,0))*D$2,"")</f>
        <v/>
      </c>
      <c r="E10" s="46" t="str">
        <f>IFERROR(INDEX(Soc!$F$9:$Y$9,1,MATCH('Results All'!$A10,Soc!$F$1:$Y$1,0))*E$2,"")</f>
        <v/>
      </c>
      <c r="F10" s="46" t="str">
        <f>IFERROR(INDEX(Gov!$F$5:$Y$5,1,MATCH('Results All'!$A10,Gov!$F$1:$Y$1,0))*F$2,"")</f>
        <v/>
      </c>
      <c r="G10" s="46" t="str">
        <f>IFERROR(INDEX(Gov!$F$9:$Y$9,1,MATCH('Results All'!$A10,Gov!$F$1:$Y$1,0))*G$2,"")</f>
        <v/>
      </c>
      <c r="H10" s="46" t="str">
        <f>IFERROR(INDEX(Env!$F$5:$Y$5,1,MATCH('Results All'!$A10,Env!$F$1:$Y$1,0))*H$2,"")</f>
        <v/>
      </c>
      <c r="I10" s="46" t="str">
        <f>IFERROR(INDEX(Env!$F$9:$Y$9,1,MATCH('Results All'!$A10,Env!$F$1:$Y$1,0))*I$2,"")</f>
        <v/>
      </c>
      <c r="J10" s="46" t="str">
        <f>IFERROR(INDEX(CDR!$F$5:$Y$5,1,MATCH('Results All'!$A10,CDR!$F$1:$Y$1,0))*J$2,"")</f>
        <v/>
      </c>
      <c r="K10" s="46" t="str">
        <f>IFERROR(INDEX(CDR!$F$9:$Y$9,1,MATCH('Results All'!$A10,CDR!$F$1:$Y$1,0))*K$2,"")</f>
        <v/>
      </c>
    </row>
    <row r="11" spans="1:12" s="39" customFormat="1" ht="18.600000000000001" hidden="1" customHeight="1" outlineLevel="3" x14ac:dyDescent="0.25">
      <c r="A11" s="61" t="str">
        <f>Catalogue!B10</f>
        <v>**Enter NbS Title**</v>
      </c>
      <c r="B11" s="46" t="str">
        <f>IFERROR(INDEX(Eco!$F$5:$Y$5,1,MATCH('Results All'!$A11,Eco!$F$1:$Y$1,0))*B$2,"")</f>
        <v/>
      </c>
      <c r="C11" s="46" t="str">
        <f>IFERROR(INDEX(Eco!$F$9:$Y$9,1,MATCH('Results All'!$A11,Eco!$F$1:$Y$1,0))*C$2,"")</f>
        <v/>
      </c>
      <c r="D11" s="46" t="str">
        <f>IFERROR(INDEX(Soc!$F$5:$Y$5,1,MATCH('Results All'!$A11,Soc!$F$1:$Y$1,0))*D$2,"")</f>
        <v/>
      </c>
      <c r="E11" s="46" t="str">
        <f>IFERROR(INDEX(Soc!$F$9:$Y$9,1,MATCH('Results All'!$A11,Soc!$F$1:$Y$1,0))*E$2,"")</f>
        <v/>
      </c>
      <c r="F11" s="46" t="str">
        <f>IFERROR(INDEX(Gov!$F$5:$Y$5,1,MATCH('Results All'!$A11,Gov!$F$1:$Y$1,0))*F$2,"")</f>
        <v/>
      </c>
      <c r="G11" s="46" t="str">
        <f>IFERROR(INDEX(Gov!$F$9:$Y$9,1,MATCH('Results All'!$A11,Gov!$F$1:$Y$1,0))*G$2,"")</f>
        <v/>
      </c>
      <c r="H11" s="46" t="str">
        <f>IFERROR(INDEX(Env!$F$5:$Y$5,1,MATCH('Results All'!$A11,Env!$F$1:$Y$1,0))*H$2,"")</f>
        <v/>
      </c>
      <c r="I11" s="46" t="str">
        <f>IFERROR(INDEX(Env!$F$9:$Y$9,1,MATCH('Results All'!$A11,Env!$F$1:$Y$1,0))*I$2,"")</f>
        <v/>
      </c>
      <c r="J11" s="46" t="str">
        <f>IFERROR(INDEX(CDR!$F$5:$Y$5,1,MATCH('Results All'!$A11,CDR!$F$1:$Y$1,0))*J$2,"")</f>
        <v/>
      </c>
      <c r="K11" s="46" t="str">
        <f>IFERROR(INDEX(CDR!$F$9:$Y$9,1,MATCH('Results All'!$A11,CDR!$F$1:$Y$1,0))*K$2,"")</f>
        <v/>
      </c>
    </row>
    <row r="12" spans="1:12" s="39" customFormat="1" ht="18.600000000000001" hidden="1" customHeight="1" outlineLevel="3" x14ac:dyDescent="0.25">
      <c r="A12" s="61" t="str">
        <f>Catalogue!B11</f>
        <v>**Enter NbS Title**</v>
      </c>
      <c r="B12" s="46" t="str">
        <f>IFERROR(INDEX(Eco!$F$5:$Y$5,1,MATCH('Results All'!$A12,Eco!$F$1:$Y$1,0))*B$2,"")</f>
        <v/>
      </c>
      <c r="C12" s="46" t="str">
        <f>IFERROR(INDEX(Eco!$F$9:$Y$9,1,MATCH('Results All'!$A12,Eco!$F$1:$Y$1,0))*C$2,"")</f>
        <v/>
      </c>
      <c r="D12" s="46" t="str">
        <f>IFERROR(INDEX(Soc!$F$5:$Y$5,1,MATCH('Results All'!$A12,Soc!$F$1:$Y$1,0))*D$2,"")</f>
        <v/>
      </c>
      <c r="E12" s="46" t="str">
        <f>IFERROR(INDEX(Soc!$F$9:$Y$9,1,MATCH('Results All'!$A12,Soc!$F$1:$Y$1,0))*E$2,"")</f>
        <v/>
      </c>
      <c r="F12" s="46" t="str">
        <f>IFERROR(INDEX(Gov!$F$5:$Y$5,1,MATCH('Results All'!$A12,Gov!$F$1:$Y$1,0))*F$2,"")</f>
        <v/>
      </c>
      <c r="G12" s="46" t="str">
        <f>IFERROR(INDEX(Gov!$F$9:$Y$9,1,MATCH('Results All'!$A12,Gov!$F$1:$Y$1,0))*G$2,"")</f>
        <v/>
      </c>
      <c r="H12" s="46" t="str">
        <f>IFERROR(INDEX(Env!$F$5:$Y$5,1,MATCH('Results All'!$A12,Env!$F$1:$Y$1,0))*H$2,"")</f>
        <v/>
      </c>
      <c r="I12" s="46" t="str">
        <f>IFERROR(INDEX(Env!$F$9:$Y$9,1,MATCH('Results All'!$A12,Env!$F$1:$Y$1,0))*I$2,"")</f>
        <v/>
      </c>
      <c r="J12" s="46" t="str">
        <f>IFERROR(INDEX(CDR!$F$5:$Y$5,1,MATCH('Results All'!$A12,CDR!$F$1:$Y$1,0))*J$2,"")</f>
        <v/>
      </c>
      <c r="K12" s="46" t="str">
        <f>IFERROR(INDEX(CDR!$F$9:$Y$9,1,MATCH('Results All'!$A12,CDR!$F$1:$Y$1,0))*K$2,"")</f>
        <v/>
      </c>
    </row>
    <row r="13" spans="1:12" s="39" customFormat="1" ht="18.600000000000001" hidden="1" customHeight="1" outlineLevel="4" x14ac:dyDescent="0.25">
      <c r="A13" s="61" t="str">
        <f>Catalogue!B12</f>
        <v>**Enter NbS Title**</v>
      </c>
      <c r="B13" s="46" t="str">
        <f>IFERROR(INDEX(Eco!$F$5:$Y$5,1,MATCH('Results All'!$A13,Eco!$F$1:$Y$1,0))*B$2,"")</f>
        <v/>
      </c>
      <c r="C13" s="46" t="str">
        <f>IFERROR(INDEX(Eco!$F$9:$Y$9,1,MATCH('Results All'!$A13,Eco!$F$1:$Y$1,0))*C$2,"")</f>
        <v/>
      </c>
      <c r="D13" s="46" t="str">
        <f>IFERROR(INDEX(Soc!$F$5:$Y$5,1,MATCH('Results All'!$A13,Soc!$F$1:$Y$1,0))*D$2,"")</f>
        <v/>
      </c>
      <c r="E13" s="46" t="str">
        <f>IFERROR(INDEX(Soc!$F$9:$Y$9,1,MATCH('Results All'!$A13,Soc!$F$1:$Y$1,0))*E$2,"")</f>
        <v/>
      </c>
      <c r="F13" s="46" t="str">
        <f>IFERROR(INDEX(Gov!$F$5:$Y$5,1,MATCH('Results All'!$A13,Gov!$F$1:$Y$1,0))*F$2,"")</f>
        <v/>
      </c>
      <c r="G13" s="46" t="str">
        <f>IFERROR(INDEX(Gov!$F$9:$Y$9,1,MATCH('Results All'!$A13,Gov!$F$1:$Y$1,0))*G$2,"")</f>
        <v/>
      </c>
      <c r="H13" s="46" t="str">
        <f>IFERROR(INDEX(Env!$F$5:$Y$5,1,MATCH('Results All'!$A13,Env!$F$1:$Y$1,0))*H$2,"")</f>
        <v/>
      </c>
      <c r="I13" s="46" t="str">
        <f>IFERROR(INDEX(Env!$F$9:$Y$9,1,MATCH('Results All'!$A13,Env!$F$1:$Y$1,0))*I$2,"")</f>
        <v/>
      </c>
      <c r="J13" s="46" t="str">
        <f>IFERROR(INDEX(CDR!$F$5:$Y$5,1,MATCH('Results All'!$A13,CDR!$F$1:$Y$1,0))*J$2,"")</f>
        <v/>
      </c>
      <c r="K13" s="46" t="str">
        <f>IFERROR(INDEX(CDR!$F$9:$Y$9,1,MATCH('Results All'!$A13,CDR!$F$1:$Y$1,0))*K$2,"")</f>
        <v/>
      </c>
    </row>
    <row r="14" spans="1:12" s="39" customFormat="1" ht="18.600000000000001" hidden="1" customHeight="1" outlineLevel="4" x14ac:dyDescent="0.25">
      <c r="A14" s="61" t="str">
        <f>Catalogue!B13</f>
        <v>**Enter NbS Title**</v>
      </c>
      <c r="B14" s="46" t="str">
        <f>IFERROR(INDEX(Eco!$F$5:$Y$5,1,MATCH('Results All'!$A14,Eco!$F$1:$Y$1,0))*B$2,"")</f>
        <v/>
      </c>
      <c r="C14" s="46" t="str">
        <f>IFERROR(INDEX(Eco!$F$9:$Y$9,1,MATCH('Results All'!$A14,Eco!$F$1:$Y$1,0))*C$2,"")</f>
        <v/>
      </c>
      <c r="D14" s="46" t="str">
        <f>IFERROR(INDEX(Soc!$F$5:$Y$5,1,MATCH('Results All'!$A14,Soc!$F$1:$Y$1,0))*D$2,"")</f>
        <v/>
      </c>
      <c r="E14" s="46" t="str">
        <f>IFERROR(INDEX(Soc!$F$9:$Y$9,1,MATCH('Results All'!$A14,Soc!$F$1:$Y$1,0))*E$2,"")</f>
        <v/>
      </c>
      <c r="F14" s="46" t="str">
        <f>IFERROR(INDEX(Gov!$F$5:$Y$5,1,MATCH('Results All'!$A14,Gov!$F$1:$Y$1,0))*F$2,"")</f>
        <v/>
      </c>
      <c r="G14" s="46" t="str">
        <f>IFERROR(INDEX(Gov!$F$9:$Y$9,1,MATCH('Results All'!$A14,Gov!$F$1:$Y$1,0))*G$2,"")</f>
        <v/>
      </c>
      <c r="H14" s="46" t="str">
        <f>IFERROR(INDEX(Env!$F$5:$Y$5,1,MATCH('Results All'!$A14,Env!$F$1:$Y$1,0))*H$2,"")</f>
        <v/>
      </c>
      <c r="I14" s="46" t="str">
        <f>IFERROR(INDEX(Env!$F$9:$Y$9,1,MATCH('Results All'!$A14,Env!$F$1:$Y$1,0))*I$2,"")</f>
        <v/>
      </c>
      <c r="J14" s="46" t="str">
        <f>IFERROR(INDEX(CDR!$F$5:$Y$5,1,MATCH('Results All'!$A14,CDR!$F$1:$Y$1,0))*J$2,"")</f>
        <v/>
      </c>
      <c r="K14" s="46" t="str">
        <f>IFERROR(INDEX(CDR!$F$9:$Y$9,1,MATCH('Results All'!$A14,CDR!$F$1:$Y$1,0))*K$2,"")</f>
        <v/>
      </c>
    </row>
    <row r="15" spans="1:12" s="39" customFormat="1" ht="18.600000000000001" hidden="1" customHeight="1" outlineLevel="5" x14ac:dyDescent="0.25">
      <c r="A15" s="61" t="str">
        <f>Catalogue!B14</f>
        <v>**Enter NbS Title**</v>
      </c>
      <c r="B15" s="46" t="str">
        <f>IFERROR(INDEX(Eco!$F$5:$Y$5,1,MATCH('Results All'!$A15,Eco!$F$1:$Y$1,0))*B$2,"")</f>
        <v/>
      </c>
      <c r="C15" s="46" t="str">
        <f>IFERROR(INDEX(Eco!$F$9:$Y$9,1,MATCH('Results All'!$A15,Eco!$F$1:$Y$1,0))*C$2,"")</f>
        <v/>
      </c>
      <c r="D15" s="46" t="str">
        <f>IFERROR(INDEX(Soc!$F$5:$Y$5,1,MATCH('Results All'!$A15,Soc!$F$1:$Y$1,0))*D$2,"")</f>
        <v/>
      </c>
      <c r="E15" s="46" t="str">
        <f>IFERROR(INDEX(Soc!$F$9:$Y$9,1,MATCH('Results All'!$A15,Soc!$F$1:$Y$1,0))*E$2,"")</f>
        <v/>
      </c>
      <c r="F15" s="46" t="str">
        <f>IFERROR(INDEX(Gov!$F$5:$Y$5,1,MATCH('Results All'!$A15,Gov!$F$1:$Y$1,0))*F$2,"")</f>
        <v/>
      </c>
      <c r="G15" s="46" t="str">
        <f>IFERROR(INDEX(Gov!$F$9:$Y$9,1,MATCH('Results All'!$A15,Gov!$F$1:$Y$1,0))*G$2,"")</f>
        <v/>
      </c>
      <c r="H15" s="46" t="str">
        <f>IFERROR(INDEX(Env!$F$5:$Y$5,1,MATCH('Results All'!$A15,Env!$F$1:$Y$1,0))*H$2,"")</f>
        <v/>
      </c>
      <c r="I15" s="46" t="str">
        <f>IFERROR(INDEX(Env!$F$9:$Y$9,1,MATCH('Results All'!$A15,Env!$F$1:$Y$1,0))*I$2,"")</f>
        <v/>
      </c>
      <c r="J15" s="46" t="str">
        <f>IFERROR(INDEX(CDR!$F$5:$Y$5,1,MATCH('Results All'!$A15,CDR!$F$1:$Y$1,0))*J$2,"")</f>
        <v/>
      </c>
      <c r="K15" s="46" t="str">
        <f>IFERROR(INDEX(CDR!$F$9:$Y$9,1,MATCH('Results All'!$A15,CDR!$F$1:$Y$1,0))*K$2,"")</f>
        <v/>
      </c>
    </row>
    <row r="16" spans="1:12" s="39" customFormat="1" ht="18.600000000000001" hidden="1" customHeight="1" outlineLevel="5" x14ac:dyDescent="0.25">
      <c r="A16" s="61" t="str">
        <f>Catalogue!B15</f>
        <v>**Enter NbS Title**</v>
      </c>
      <c r="B16" s="46" t="str">
        <f>IFERROR(INDEX(Eco!$F$5:$Y$5,1,MATCH('Results All'!$A16,Eco!$F$1:$Y$1,0))*B$2,"")</f>
        <v/>
      </c>
      <c r="C16" s="46" t="str">
        <f>IFERROR(INDEX(Eco!$F$9:$Y$9,1,MATCH('Results All'!$A16,Eco!$F$1:$Y$1,0))*C$2,"")</f>
        <v/>
      </c>
      <c r="D16" s="46" t="str">
        <f>IFERROR(INDEX(Soc!$F$5:$Y$5,1,MATCH('Results All'!$A16,Soc!$F$1:$Y$1,0))*D$2,"")</f>
        <v/>
      </c>
      <c r="E16" s="46" t="str">
        <f>IFERROR(INDEX(Soc!$F$9:$Y$9,1,MATCH('Results All'!$A16,Soc!$F$1:$Y$1,0))*E$2,"")</f>
        <v/>
      </c>
      <c r="F16" s="46" t="str">
        <f>IFERROR(INDEX(Gov!$F$5:$Y$5,1,MATCH('Results All'!$A16,Gov!$F$1:$Y$1,0))*F$2,"")</f>
        <v/>
      </c>
      <c r="G16" s="46" t="str">
        <f>IFERROR(INDEX(Gov!$F$9:$Y$9,1,MATCH('Results All'!$A16,Gov!$F$1:$Y$1,0))*G$2,"")</f>
        <v/>
      </c>
      <c r="H16" s="46" t="str">
        <f>IFERROR(INDEX(Env!$F$5:$Y$5,1,MATCH('Results All'!$A16,Env!$F$1:$Y$1,0))*H$2,"")</f>
        <v/>
      </c>
      <c r="I16" s="46" t="str">
        <f>IFERROR(INDEX(Env!$F$9:$Y$9,1,MATCH('Results All'!$A16,Env!$F$1:$Y$1,0))*I$2,"")</f>
        <v/>
      </c>
      <c r="J16" s="46" t="str">
        <f>IFERROR(INDEX(CDR!$F$5:$Y$5,1,MATCH('Results All'!$A16,CDR!$F$1:$Y$1,0))*J$2,"")</f>
        <v/>
      </c>
      <c r="K16" s="46" t="str">
        <f>IFERROR(INDEX(CDR!$F$9:$Y$9,1,MATCH('Results All'!$A16,CDR!$F$1:$Y$1,0))*K$2,"")</f>
        <v/>
      </c>
    </row>
    <row r="17" spans="1:11" s="39" customFormat="1" ht="18.600000000000001" hidden="1" customHeight="1" outlineLevel="6" x14ac:dyDescent="0.25">
      <c r="A17" s="61" t="str">
        <f>Catalogue!B16</f>
        <v>**Enter NbS Title**</v>
      </c>
      <c r="B17" s="46" t="str">
        <f>IFERROR(INDEX(Eco!$F$5:$Y$5,1,MATCH('Results All'!$A17,Eco!$F$1:$Y$1,0))*B$2,"")</f>
        <v/>
      </c>
      <c r="C17" s="46" t="str">
        <f>IFERROR(INDEX(Eco!$F$9:$Y$9,1,MATCH('Results All'!$A17,Eco!$F$1:$Y$1,0))*C$2,"")</f>
        <v/>
      </c>
      <c r="D17" s="46" t="str">
        <f>IFERROR(INDEX(Soc!$F$5:$Y$5,1,MATCH('Results All'!$A17,Soc!$F$1:$Y$1,0))*D$2,"")</f>
        <v/>
      </c>
      <c r="E17" s="46" t="str">
        <f>IFERROR(INDEX(Soc!$F$9:$Y$9,1,MATCH('Results All'!$A17,Soc!$F$1:$Y$1,0))*E$2,"")</f>
        <v/>
      </c>
      <c r="F17" s="46" t="str">
        <f>IFERROR(INDEX(Gov!$F$5:$Y$5,1,MATCH('Results All'!$A17,Gov!$F$1:$Y$1,0))*F$2,"")</f>
        <v/>
      </c>
      <c r="G17" s="46" t="str">
        <f>IFERROR(INDEX(Gov!$F$9:$Y$9,1,MATCH('Results All'!$A17,Gov!$F$1:$Y$1,0))*G$2,"")</f>
        <v/>
      </c>
      <c r="H17" s="46" t="str">
        <f>IFERROR(INDEX(Env!$F$5:$Y$5,1,MATCH('Results All'!$A17,Env!$F$1:$Y$1,0))*H$2,"")</f>
        <v/>
      </c>
      <c r="I17" s="46" t="str">
        <f>IFERROR(INDEX(Env!$F$9:$Y$9,1,MATCH('Results All'!$A17,Env!$F$1:$Y$1,0))*I$2,"")</f>
        <v/>
      </c>
      <c r="J17" s="46" t="str">
        <f>IFERROR(INDEX(CDR!$F$5:$Y$5,1,MATCH('Results All'!$A17,CDR!$F$1:$Y$1,0))*J$2,"")</f>
        <v/>
      </c>
      <c r="K17" s="46" t="str">
        <f>IFERROR(INDEX(CDR!$F$9:$Y$9,1,MATCH('Results All'!$A17,CDR!$F$1:$Y$1,0))*K$2,"")</f>
        <v/>
      </c>
    </row>
    <row r="18" spans="1:11" s="39" customFormat="1" ht="18.600000000000001" hidden="1" customHeight="1" outlineLevel="6" x14ac:dyDescent="0.25">
      <c r="A18" s="61" t="str">
        <f>Catalogue!B17</f>
        <v>**Enter NbS Title**</v>
      </c>
      <c r="B18" s="46" t="str">
        <f>IFERROR(INDEX(Eco!$F$5:$Y$5,1,MATCH('Results All'!$A18,Eco!$F$1:$Y$1,0))*B$2,"")</f>
        <v/>
      </c>
      <c r="C18" s="46" t="str">
        <f>IFERROR(INDEX(Eco!$F$9:$Y$9,1,MATCH('Results All'!$A18,Eco!$F$1:$Y$1,0))*C$2,"")</f>
        <v/>
      </c>
      <c r="D18" s="46" t="str">
        <f>IFERROR(INDEX(Soc!$F$5:$Y$5,1,MATCH('Results All'!$A18,Soc!$F$1:$Y$1,0))*D$2,"")</f>
        <v/>
      </c>
      <c r="E18" s="46" t="str">
        <f>IFERROR(INDEX(Soc!$F$9:$Y$9,1,MATCH('Results All'!$A18,Soc!$F$1:$Y$1,0))*E$2,"")</f>
        <v/>
      </c>
      <c r="F18" s="46" t="str">
        <f>IFERROR(INDEX(Gov!$F$5:$Y$5,1,MATCH('Results All'!$A18,Gov!$F$1:$Y$1,0))*F$2,"")</f>
        <v/>
      </c>
      <c r="G18" s="46" t="str">
        <f>IFERROR(INDEX(Gov!$F$9:$Y$9,1,MATCH('Results All'!$A18,Gov!$F$1:$Y$1,0))*G$2,"")</f>
        <v/>
      </c>
      <c r="H18" s="46" t="str">
        <f>IFERROR(INDEX(Env!$F$5:$Y$5,1,MATCH('Results All'!$A18,Env!$F$1:$Y$1,0))*H$2,"")</f>
        <v/>
      </c>
      <c r="I18" s="46" t="str">
        <f>IFERROR(INDEX(Env!$F$9:$Y$9,1,MATCH('Results All'!$A18,Env!$F$1:$Y$1,0))*I$2,"")</f>
        <v/>
      </c>
      <c r="J18" s="46" t="str">
        <f>IFERROR(INDEX(CDR!$F$5:$Y$5,1,MATCH('Results All'!$A18,CDR!$F$1:$Y$1,0))*J$2,"")</f>
        <v/>
      </c>
      <c r="K18" s="46" t="str">
        <f>IFERROR(INDEX(CDR!$F$9:$Y$9,1,MATCH('Results All'!$A18,CDR!$F$1:$Y$1,0))*K$2,"")</f>
        <v/>
      </c>
    </row>
    <row r="19" spans="1:11" s="39" customFormat="1" ht="18.600000000000001" hidden="1" customHeight="1" outlineLevel="7" x14ac:dyDescent="0.25">
      <c r="A19" s="61" t="str">
        <f>Catalogue!B18</f>
        <v>**Enter NbS Title**</v>
      </c>
      <c r="B19" s="46" t="str">
        <f>IFERROR(INDEX(Eco!$F$5:$Y$5,1,MATCH('Results All'!$A19,Eco!$F$1:$Y$1,0))*B$2,"")</f>
        <v/>
      </c>
      <c r="C19" s="46" t="str">
        <f>IFERROR(INDEX(Eco!$F$9:$Y$9,1,MATCH('Results All'!$A19,Eco!$F$1:$Y$1,0))*C$2,"")</f>
        <v/>
      </c>
      <c r="D19" s="46" t="str">
        <f>IFERROR(INDEX(Soc!$F$5:$Y$5,1,MATCH('Results All'!$A19,Soc!$F$1:$Y$1,0))*D$2,"")</f>
        <v/>
      </c>
      <c r="E19" s="46" t="str">
        <f>IFERROR(INDEX(Soc!$F$9:$Y$9,1,MATCH('Results All'!$A19,Soc!$F$1:$Y$1,0))*E$2,"")</f>
        <v/>
      </c>
      <c r="F19" s="46" t="str">
        <f>IFERROR(INDEX(Gov!$F$5:$Y$5,1,MATCH('Results All'!$A19,Gov!$F$1:$Y$1,0))*F$2,"")</f>
        <v/>
      </c>
      <c r="G19" s="46" t="str">
        <f>IFERROR(INDEX(Gov!$F$9:$Y$9,1,MATCH('Results All'!$A19,Gov!$F$1:$Y$1,0))*G$2,"")</f>
        <v/>
      </c>
      <c r="H19" s="46" t="str">
        <f>IFERROR(INDEX(Env!$F$5:$Y$5,1,MATCH('Results All'!$A19,Env!$F$1:$Y$1,0))*H$2,"")</f>
        <v/>
      </c>
      <c r="I19" s="46" t="str">
        <f>IFERROR(INDEX(Env!$F$9:$Y$9,1,MATCH('Results All'!$A19,Env!$F$1:$Y$1,0))*I$2,"")</f>
        <v/>
      </c>
      <c r="J19" s="46" t="str">
        <f>IFERROR(INDEX(CDR!$F$5:$Y$5,1,MATCH('Results All'!$A19,CDR!$F$1:$Y$1,0))*J$2,"")</f>
        <v/>
      </c>
      <c r="K19" s="46" t="str">
        <f>IFERROR(INDEX(CDR!$F$9:$Y$9,1,MATCH('Results All'!$A19,CDR!$F$1:$Y$1,0))*K$2,"")</f>
        <v/>
      </c>
    </row>
    <row r="20" spans="1:11" s="39" customFormat="1" ht="18.600000000000001" hidden="1" customHeight="1" outlineLevel="7" x14ac:dyDescent="0.25">
      <c r="A20" s="61" t="str">
        <f>Catalogue!B19</f>
        <v>**Enter NbS Title**</v>
      </c>
      <c r="B20" s="46" t="str">
        <f>IFERROR(INDEX(Eco!$F$5:$Y$5,1,MATCH('Results All'!$A20,Eco!$F$1:$Y$1,0))*B$2,"")</f>
        <v/>
      </c>
      <c r="C20" s="46" t="str">
        <f>IFERROR(INDEX(Eco!$F$9:$Y$9,1,MATCH('Results All'!$A20,Eco!$F$1:$Y$1,0))*C$2,"")</f>
        <v/>
      </c>
      <c r="D20" s="46" t="str">
        <f>IFERROR(INDEX(Soc!$F$5:$Y$5,1,MATCH('Results All'!$A20,Soc!$F$1:$Y$1,0))*D$2,"")</f>
        <v/>
      </c>
      <c r="E20" s="46" t="str">
        <f>IFERROR(INDEX(Soc!$F$9:$Y$9,1,MATCH('Results All'!$A20,Soc!$F$1:$Y$1,0))*E$2,"")</f>
        <v/>
      </c>
      <c r="F20" s="46" t="str">
        <f>IFERROR(INDEX(Gov!$F$5:$Y$5,1,MATCH('Results All'!$A20,Gov!$F$1:$Y$1,0))*F$2,"")</f>
        <v/>
      </c>
      <c r="G20" s="46" t="str">
        <f>IFERROR(INDEX(Gov!$F$9:$Y$9,1,MATCH('Results All'!$A20,Gov!$F$1:$Y$1,0))*G$2,"")</f>
        <v/>
      </c>
      <c r="H20" s="46" t="str">
        <f>IFERROR(INDEX(Env!$F$5:$Y$5,1,MATCH('Results All'!$A20,Env!$F$1:$Y$1,0))*H$2,"")</f>
        <v/>
      </c>
      <c r="I20" s="46" t="str">
        <f>IFERROR(INDEX(Env!$F$9:$Y$9,1,MATCH('Results All'!$A20,Env!$F$1:$Y$1,0))*I$2,"")</f>
        <v/>
      </c>
      <c r="J20" s="46" t="str">
        <f>IFERROR(INDEX(CDR!$F$5:$Y$5,1,MATCH('Results All'!$A20,CDR!$F$1:$Y$1,0))*J$2,"")</f>
        <v/>
      </c>
      <c r="K20" s="46" t="str">
        <f>IFERROR(INDEX(CDR!$F$9:$Y$9,1,MATCH('Results All'!$A20,CDR!$F$1:$Y$1,0))*K$2,"")</f>
        <v/>
      </c>
    </row>
    <row r="21" spans="1:11" s="39" customFormat="1" ht="18.600000000000001" hidden="1" customHeight="1" outlineLevel="7" x14ac:dyDescent="0.25">
      <c r="A21" s="61" t="str">
        <f>Catalogue!B20</f>
        <v>**Enter NbS Title**</v>
      </c>
      <c r="B21" s="46" t="str">
        <f>IFERROR(INDEX(Eco!$F$5:$Y$5,1,MATCH('Results All'!$A21,Eco!$F$1:$Y$1,0))*B$2,"")</f>
        <v/>
      </c>
      <c r="C21" s="46" t="str">
        <f>IFERROR(INDEX(Eco!$F$9:$Y$9,1,MATCH('Results All'!$A21,Eco!$F$1:$Y$1,0))*C$2,"")</f>
        <v/>
      </c>
      <c r="D21" s="46" t="str">
        <f>IFERROR(INDEX(Soc!$F$5:$Y$5,1,MATCH('Results All'!$A21,Soc!$F$1:$Y$1,0))*D$2,"")</f>
        <v/>
      </c>
      <c r="E21" s="46" t="str">
        <f>IFERROR(INDEX(Soc!$F$9:$Y$9,1,MATCH('Results All'!$A21,Soc!$F$1:$Y$1,0))*E$2,"")</f>
        <v/>
      </c>
      <c r="F21" s="46" t="str">
        <f>IFERROR(INDEX(Gov!$F$5:$Y$5,1,MATCH('Results All'!$A21,Gov!$F$1:$Y$1,0))*F$2,"")</f>
        <v/>
      </c>
      <c r="G21" s="46" t="str">
        <f>IFERROR(INDEX(Gov!$F$9:$Y$9,1,MATCH('Results All'!$A21,Gov!$F$1:$Y$1,0))*G$2,"")</f>
        <v/>
      </c>
      <c r="H21" s="46" t="str">
        <f>IFERROR(INDEX(Env!$F$5:$Y$5,1,MATCH('Results All'!$A21,Env!$F$1:$Y$1,0))*H$2,"")</f>
        <v/>
      </c>
      <c r="I21" s="46" t="str">
        <f>IFERROR(INDEX(Env!$F$9:$Y$9,1,MATCH('Results All'!$A21,Env!$F$1:$Y$1,0))*I$2,"")</f>
        <v/>
      </c>
      <c r="J21" s="46" t="str">
        <f>IFERROR(INDEX(CDR!$F$5:$Y$5,1,MATCH('Results All'!$A21,CDR!$F$1:$Y$1,0))*J$2,"")</f>
        <v/>
      </c>
      <c r="K21" s="46" t="str">
        <f>IFERROR(INDEX(CDR!$F$9:$Y$9,1,MATCH('Results All'!$A21,CDR!$F$1:$Y$1,0))*K$2,"")</f>
        <v/>
      </c>
    </row>
    <row r="22" spans="1:11" s="39" customFormat="1" ht="18.600000000000001" hidden="1" customHeight="1" outlineLevel="7" x14ac:dyDescent="0.25">
      <c r="A22" s="61" t="str">
        <f>Catalogue!B21</f>
        <v>**Enter NbS Title**</v>
      </c>
      <c r="B22" s="46" t="str">
        <f>IFERROR(INDEX(Eco!$F$5:$Y$5,1,MATCH('Results All'!$A22,Eco!$F$1:$Y$1,0))*B$2,"")</f>
        <v/>
      </c>
      <c r="C22" s="46" t="str">
        <f>IFERROR(INDEX(Eco!$F$9:$Y$9,1,MATCH('Results All'!$A22,Eco!$F$1:$Y$1,0))*C$2,"")</f>
        <v/>
      </c>
      <c r="D22" s="46" t="str">
        <f>IFERROR(INDEX(Soc!$F$5:$Y$5,1,MATCH('Results All'!$A22,Soc!$F$1:$Y$1,0))*D$2,"")</f>
        <v/>
      </c>
      <c r="E22" s="46" t="str">
        <f>IFERROR(INDEX(Soc!$F$9:$Y$9,1,MATCH('Results All'!$A22,Soc!$F$1:$Y$1,0))*E$2,"")</f>
        <v/>
      </c>
      <c r="F22" s="46" t="str">
        <f>IFERROR(INDEX(Gov!$F$5:$Y$5,1,MATCH('Results All'!$A22,Gov!$F$1:$Y$1,0))*F$2,"")</f>
        <v/>
      </c>
      <c r="G22" s="46" t="str">
        <f>IFERROR(INDEX(Gov!$F$9:$Y$9,1,MATCH('Results All'!$A22,Gov!$F$1:$Y$1,0))*G$2,"")</f>
        <v/>
      </c>
      <c r="H22" s="46" t="str">
        <f>IFERROR(INDEX(Env!$F$5:$Y$5,1,MATCH('Results All'!$A22,Env!$F$1:$Y$1,0))*H$2,"")</f>
        <v/>
      </c>
      <c r="I22" s="46" t="str">
        <f>IFERROR(INDEX(Env!$F$9:$Y$9,1,MATCH('Results All'!$A22,Env!$F$1:$Y$1,0))*I$2,"")</f>
        <v/>
      </c>
      <c r="J22" s="46" t="str">
        <f>IFERROR(INDEX(CDR!$F$5:$Y$5,1,MATCH('Results All'!$A22,CDR!$F$1:$Y$1,0))*J$2,"")</f>
        <v/>
      </c>
      <c r="K22" s="46" t="str">
        <f>IFERROR(INDEX(CDR!$F$9:$Y$9,1,MATCH('Results All'!$A22,CDR!$F$1:$Y$1,0))*K$2,"")</f>
        <v/>
      </c>
    </row>
    <row r="23" spans="1:11" s="39" customFormat="1" ht="18.600000000000001" hidden="1" customHeight="1" outlineLevel="7" x14ac:dyDescent="0.25">
      <c r="A23" s="61" t="str">
        <f>Catalogue!B22</f>
        <v>**Enter NbS Title**</v>
      </c>
      <c r="B23" s="46" t="str">
        <f>IFERROR(INDEX(Eco!$F$5:$Y$5,1,MATCH('Results All'!$A23,Eco!$F$1:$Y$1,0))*B$2,"")</f>
        <v/>
      </c>
      <c r="C23" s="46" t="str">
        <f>IFERROR(INDEX(Eco!$F$9:$Y$9,1,MATCH('Results All'!$A23,Eco!$F$1:$Y$1,0))*C$2,"")</f>
        <v/>
      </c>
      <c r="D23" s="46" t="str">
        <f>IFERROR(INDEX(Soc!$F$5:$Y$5,1,MATCH('Results All'!$A23,Soc!$F$1:$Y$1,0))*D$2,"")</f>
        <v/>
      </c>
      <c r="E23" s="46" t="str">
        <f>IFERROR(INDEX(Soc!$F$9:$Y$9,1,MATCH('Results All'!$A23,Soc!$F$1:$Y$1,0))*E$2,"")</f>
        <v/>
      </c>
      <c r="F23" s="46" t="str">
        <f>IFERROR(INDEX(Gov!$F$5:$Y$5,1,MATCH('Results All'!$A23,Gov!$F$1:$Y$1,0))*F$2,"")</f>
        <v/>
      </c>
      <c r="G23" s="46" t="str">
        <f>IFERROR(INDEX(Gov!$F$9:$Y$9,1,MATCH('Results All'!$A23,Gov!$F$1:$Y$1,0))*G$2,"")</f>
        <v/>
      </c>
      <c r="H23" s="46" t="str">
        <f>IFERROR(INDEX(Env!$F$5:$Y$5,1,MATCH('Results All'!$A23,Env!$F$1:$Y$1,0))*H$2,"")</f>
        <v/>
      </c>
      <c r="I23" s="46" t="str">
        <f>IFERROR(INDEX(Env!$F$9:$Y$9,1,MATCH('Results All'!$A23,Env!$F$1:$Y$1,0))*I$2,"")</f>
        <v/>
      </c>
      <c r="J23" s="46" t="str">
        <f>IFERROR(INDEX(CDR!$F$5:$Y$5,1,MATCH('Results All'!$A23,CDR!$F$1:$Y$1,0))*J$2,"")</f>
        <v/>
      </c>
      <c r="K23" s="46" t="str">
        <f>IFERROR(INDEX(CDR!$F$9:$Y$9,1,MATCH('Results All'!$A23,CDR!$F$1:$Y$1,0))*K$2,"")</f>
        <v/>
      </c>
    </row>
    <row r="24" spans="1:11" x14ac:dyDescent="0.25">
      <c r="A24" s="66" t="s">
        <v>111</v>
      </c>
      <c r="B24" s="66">
        <f>9*B2</f>
        <v>9</v>
      </c>
      <c r="C24" s="66">
        <f t="shared" ref="C24:J24" si="0">9*C2</f>
        <v>9</v>
      </c>
      <c r="D24" s="66">
        <f t="shared" si="0"/>
        <v>9</v>
      </c>
      <c r="E24" s="66">
        <f t="shared" si="0"/>
        <v>9</v>
      </c>
      <c r="F24" s="66">
        <f t="shared" si="0"/>
        <v>9</v>
      </c>
      <c r="G24" s="66">
        <f t="shared" si="0"/>
        <v>9</v>
      </c>
      <c r="H24" s="66">
        <f t="shared" si="0"/>
        <v>9</v>
      </c>
      <c r="I24" s="66">
        <f t="shared" si="0"/>
        <v>9</v>
      </c>
      <c r="J24" s="66">
        <f t="shared" si="0"/>
        <v>9</v>
      </c>
      <c r="K24" s="66">
        <f>9*K2</f>
        <v>9</v>
      </c>
    </row>
    <row r="26" spans="1:11" x14ac:dyDescent="0.25">
      <c r="A26" s="62" t="s">
        <v>112</v>
      </c>
    </row>
  </sheetData>
  <mergeCells count="6">
    <mergeCell ref="J1:K1"/>
    <mergeCell ref="A1:A3"/>
    <mergeCell ref="B1:C1"/>
    <mergeCell ref="D1:E1"/>
    <mergeCell ref="F1:G1"/>
    <mergeCell ref="H1:I1"/>
  </mergeCells>
  <conditionalFormatting sqref="A4:A23">
    <cfRule type="containsText" dxfId="0" priority="27" operator="containsText" text="**Enter NbS Title**">
      <formula>NOT(ISERROR(SEARCH("**Enter NbS Title**",A4)))</formula>
    </cfRule>
  </conditionalFormatting>
  <conditionalFormatting sqref="B4:B10 D4:D10 F4:F10 H4:H10 J4:J10">
    <cfRule type="colorScale" priority="2">
      <colorScale>
        <cfvo type="min"/>
        <cfvo type="max"/>
        <color rgb="FFFCFCFF"/>
        <color rgb="FF63BE7B"/>
      </colorScale>
    </cfRule>
  </conditionalFormatting>
  <conditionalFormatting sqref="B4:B23">
    <cfRule type="colorScale" priority="9">
      <colorScale>
        <cfvo type="num" val="0"/>
        <cfvo type="percentile" val="50"/>
        <cfvo type="max"/>
        <color rgb="FFF8696B"/>
        <color rgb="FFFFEB84"/>
        <color rgb="FF63BE7B"/>
      </colorScale>
    </cfRule>
  </conditionalFormatting>
  <conditionalFormatting sqref="C4:C10 E4:E10 G4:G10 I4:I10 K4:K10">
    <cfRule type="colorScale" priority="1">
      <colorScale>
        <cfvo type="min"/>
        <cfvo type="max"/>
        <color rgb="FFF8696B"/>
        <color rgb="FFFCFCFF"/>
      </colorScale>
    </cfRule>
  </conditionalFormatting>
  <conditionalFormatting sqref="C4:C23">
    <cfRule type="colorScale" priority="10">
      <colorScale>
        <cfvo type="min"/>
        <cfvo type="percentile" val="50"/>
        <cfvo type="num" val="0"/>
        <color rgb="FFF8696B"/>
        <color rgb="FFFFEB84"/>
        <color rgb="FF63BE7B"/>
      </colorScale>
    </cfRule>
  </conditionalFormatting>
  <conditionalFormatting sqref="D4:D23">
    <cfRule type="colorScale" priority="5">
      <colorScale>
        <cfvo type="num" val="0"/>
        <cfvo type="percentile" val="50"/>
        <cfvo type="max"/>
        <color rgb="FFF8696B"/>
        <color rgb="FFFFEB84"/>
        <color rgb="FF63BE7B"/>
      </colorScale>
    </cfRule>
  </conditionalFormatting>
  <conditionalFormatting sqref="E4:E23">
    <cfRule type="colorScale" priority="11">
      <colorScale>
        <cfvo type="min"/>
        <cfvo type="percentile" val="50"/>
        <cfvo type="num" val="0"/>
        <color rgb="FFF8696B"/>
        <color rgb="FFFFEB84"/>
        <color rgb="FF63BE7B"/>
      </colorScale>
    </cfRule>
  </conditionalFormatting>
  <conditionalFormatting sqref="F4:F23">
    <cfRule type="colorScale" priority="6">
      <colorScale>
        <cfvo type="num" val="0"/>
        <cfvo type="percentile" val="50"/>
        <cfvo type="max"/>
        <color rgb="FFF8696B"/>
        <color rgb="FFFFEB84"/>
        <color rgb="FF63BE7B"/>
      </colorScale>
    </cfRule>
  </conditionalFormatting>
  <conditionalFormatting sqref="G4:G23">
    <cfRule type="colorScale" priority="12">
      <colorScale>
        <cfvo type="min"/>
        <cfvo type="percentile" val="50"/>
        <cfvo type="num" val="0"/>
        <color rgb="FFF8696B"/>
        <color rgb="FFFFEB84"/>
        <color rgb="FF63BE7B"/>
      </colorScale>
    </cfRule>
  </conditionalFormatting>
  <conditionalFormatting sqref="H4:H23">
    <cfRule type="colorScale" priority="7">
      <colorScale>
        <cfvo type="num" val="0"/>
        <cfvo type="percentile" val="50"/>
        <cfvo type="max"/>
        <color rgb="FFF8696B"/>
        <color rgb="FFFFEB84"/>
        <color rgb="FF63BE7B"/>
      </colorScale>
    </cfRule>
  </conditionalFormatting>
  <conditionalFormatting sqref="I4:I23">
    <cfRule type="colorScale" priority="13">
      <colorScale>
        <cfvo type="min"/>
        <cfvo type="percentile" val="50"/>
        <cfvo type="num" val="0"/>
        <color rgb="FFF8696B"/>
        <color rgb="FFFFEB84"/>
        <color rgb="FF63BE7B"/>
      </colorScale>
    </cfRule>
  </conditionalFormatting>
  <conditionalFormatting sqref="J4:J23">
    <cfRule type="colorScale" priority="8">
      <colorScale>
        <cfvo type="num" val="0"/>
        <cfvo type="percentile" val="50"/>
        <cfvo type="max"/>
        <color rgb="FFF8696B"/>
        <color rgb="FFFFEB84"/>
        <color rgb="FF63BE7B"/>
      </colorScale>
    </cfRule>
  </conditionalFormatting>
  <conditionalFormatting sqref="K4:K23">
    <cfRule type="colorScale" priority="14">
      <colorScale>
        <cfvo type="min"/>
        <cfvo type="percentile" val="50"/>
        <cfvo type="num" val="0"/>
        <color rgb="FFF8696B"/>
        <color rgb="FFFFEB84"/>
        <color rgb="FF63BE7B"/>
      </colorScale>
    </cfRule>
  </conditionalFormatting>
  <pageMargins left="0.7" right="0.7" top="0.78740157499999996" bottom="0.78740157499999996"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269d2a6-f591-4dbf-86d0-cd1bbd856878">
      <Terms xmlns="http://schemas.microsoft.com/office/infopath/2007/PartnerControls"/>
    </lcf76f155ced4ddcb4097134ff3c332f>
    <TaxCatchAll xmlns="fe690be6-1307-4243-8f1c-d53537359a2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EE1E29375F8D44289C9E12B6A4A0FF2" ma:contentTypeVersion="19" ma:contentTypeDescription="Create a new document." ma:contentTypeScope="" ma:versionID="58ed231a00af60e629060e8cccc39010">
  <xsd:schema xmlns:xsd="http://www.w3.org/2001/XMLSchema" xmlns:xs="http://www.w3.org/2001/XMLSchema" xmlns:p="http://schemas.microsoft.com/office/2006/metadata/properties" xmlns:ns2="c269d2a6-f591-4dbf-86d0-cd1bbd856878" xmlns:ns3="fe690be6-1307-4243-8f1c-d53537359a2b" targetNamespace="http://schemas.microsoft.com/office/2006/metadata/properties" ma:root="true" ma:fieldsID="677b1e89415b8e5cf188e2269fe51557" ns2:_="" ns3:_="">
    <xsd:import namespace="c269d2a6-f591-4dbf-86d0-cd1bbd856878"/>
    <xsd:import namespace="fe690be6-1307-4243-8f1c-d53537359a2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69d2a6-f591-4dbf-86d0-cd1bbd8568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747984a-1051-42d0-a1a7-ec8ee87c97c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690be6-1307-4243-8f1c-d53537359a2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029abb8-1323-45a7-8676-bca839c92627}" ma:internalName="TaxCatchAll" ma:showField="CatchAllData" ma:web="fe690be6-1307-4243-8f1c-d53537359a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E993F5-CF19-41CB-A27D-2B4EEB6CA9BC}">
  <ds:schemaRefs>
    <ds:schemaRef ds:uri="http://schemas.microsoft.com/office/2006/metadata/properties"/>
    <ds:schemaRef ds:uri="http://schemas.microsoft.com/office/infopath/2007/PartnerControls"/>
    <ds:schemaRef ds:uri="c269d2a6-f591-4dbf-86d0-cd1bbd856878"/>
    <ds:schemaRef ds:uri="fe690be6-1307-4243-8f1c-d53537359a2b"/>
  </ds:schemaRefs>
</ds:datastoreItem>
</file>

<file path=customXml/itemProps2.xml><?xml version="1.0" encoding="utf-8"?>
<ds:datastoreItem xmlns:ds="http://schemas.openxmlformats.org/officeDocument/2006/customXml" ds:itemID="{B3DBFD55-D20F-4E42-83C3-F72705FCB2C1}">
  <ds:schemaRefs>
    <ds:schemaRef ds:uri="http://schemas.microsoft.com/sharepoint/v3/contenttype/forms"/>
  </ds:schemaRefs>
</ds:datastoreItem>
</file>

<file path=customXml/itemProps3.xml><?xml version="1.0" encoding="utf-8"?>
<ds:datastoreItem xmlns:ds="http://schemas.openxmlformats.org/officeDocument/2006/customXml" ds:itemID="{37B0E1B7-3F3C-414D-91E5-B25F7B196DD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Guide</vt:lpstr>
      <vt:lpstr>Catalogue</vt:lpstr>
      <vt:lpstr>Eco</vt:lpstr>
      <vt:lpstr>Soc</vt:lpstr>
      <vt:lpstr>Gov</vt:lpstr>
      <vt:lpstr>Env</vt:lpstr>
      <vt:lpstr>CDR</vt:lpstr>
      <vt:lpstr>Results</vt:lpstr>
      <vt:lpstr>Results All</vt:lpstr>
      <vt:lpstr>Tool Mapping</vt:lpstr>
      <vt:lpstr>Scales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Schneider, Wolfgang</dc:creator>
  <cp:keywords/>
  <dc:description/>
  <cp:lastModifiedBy>Gambon, Helen</cp:lastModifiedBy>
  <cp:revision/>
  <dcterms:created xsi:type="dcterms:W3CDTF">2023-10-26T09:14:26Z</dcterms:created>
  <dcterms:modified xsi:type="dcterms:W3CDTF">2026-06-09T10:14:22Z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0x0101009EE1E29375F8D44289C9E12B6A4A0FF2</vt:lpwstr>
  </property>
  <property fmtid="{D5CDD505-2E9C-101B-9397-08002B2CF9AE}" pid="3" name="MediaServiceImageTags">
    <vt:lpwstr/>
  </property>
</Properties>
</file>