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redcross.sharepoint.com/sites/chngodrrpf/Mandates/Programme 2019-2022/AL 3 - Nature-based Solutions/MANDATE NbS Valuation/. NbS Valuation Guide/Rapid Valuation Tool/"/>
    </mc:Choice>
  </mc:AlternateContent>
  <xr:revisionPtr revIDLastSave="98" documentId="8_{F166BEDA-0680-40CD-AFB6-6F225BAE1CB5}" xr6:coauthVersionLast="47" xr6:coauthVersionMax="47" xr10:uidLastSave="{6D8690F2-B5A2-4346-BDF0-B992430F50D1}"/>
  <bookViews>
    <workbookView xWindow="28680" yWindow="-120" windowWidth="29040" windowHeight="15720" tabRatio="755" xr2:uid="{00000000-000D-0000-FFFF-FFFF00000000}"/>
  </bookViews>
  <sheets>
    <sheet name="Guide" sheetId="2" r:id="rId1"/>
    <sheet name="Catalogue" sheetId="3" r:id="rId2"/>
    <sheet name="Eco" sheetId="4" r:id="rId3"/>
    <sheet name="Soc" sheetId="5" r:id="rId4"/>
    <sheet name="Gov" sheetId="6" r:id="rId5"/>
    <sheet name="Env" sheetId="7" r:id="rId6"/>
    <sheet name="CDR" sheetId="8" r:id="rId7"/>
    <sheet name="Results" sheetId="9" r:id="rId8"/>
    <sheet name="Results All" sheetId="10" r:id="rId9"/>
    <sheet name="Tool Mapping" sheetId="11" r:id="rId10"/>
    <sheet name="Scales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4" l="1"/>
  <c r="G1" i="4"/>
  <c r="U1" i="4"/>
  <c r="V1" i="4"/>
  <c r="W1" i="4"/>
  <c r="X1" i="4"/>
  <c r="Y1" i="4"/>
  <c r="H1" i="4" l="1"/>
  <c r="F1" i="5"/>
  <c r="G1" i="5"/>
  <c r="H1" i="5"/>
  <c r="I1" i="5"/>
  <c r="J1" i="5"/>
  <c r="K1" i="5"/>
  <c r="L1" i="5"/>
  <c r="M1" i="5"/>
  <c r="N1" i="5"/>
  <c r="O1" i="5"/>
  <c r="P1" i="5"/>
  <c r="Q1" i="5"/>
  <c r="R1" i="5"/>
  <c r="S1" i="5"/>
  <c r="T1" i="5"/>
  <c r="U1" i="5"/>
  <c r="V1" i="5"/>
  <c r="W1" i="5"/>
  <c r="X1" i="5"/>
  <c r="Y1" i="5"/>
  <c r="C32" i="11" l="1"/>
  <c r="B32" i="11"/>
  <c r="C31" i="11"/>
  <c r="B31" i="11"/>
  <c r="C30" i="11"/>
  <c r="B30" i="11"/>
  <c r="A30" i="11"/>
  <c r="C29" i="11"/>
  <c r="B29" i="11"/>
  <c r="C28" i="11"/>
  <c r="B28" i="11"/>
  <c r="C27" i="11"/>
  <c r="B27" i="11"/>
  <c r="A27" i="11"/>
  <c r="C26" i="11"/>
  <c r="B26" i="11"/>
  <c r="C25" i="11"/>
  <c r="B25" i="11"/>
  <c r="C24" i="11"/>
  <c r="B24" i="11"/>
  <c r="A24" i="11"/>
  <c r="C23" i="11"/>
  <c r="B23" i="11"/>
  <c r="C22" i="11"/>
  <c r="B22" i="11"/>
  <c r="C21" i="11"/>
  <c r="B21" i="11"/>
  <c r="A21" i="11"/>
  <c r="C20" i="11"/>
  <c r="B20" i="11"/>
  <c r="C19" i="11"/>
  <c r="B19" i="11"/>
  <c r="C18" i="11"/>
  <c r="B18" i="11"/>
  <c r="A18" i="11"/>
  <c r="C17" i="11"/>
  <c r="B17" i="11"/>
  <c r="C16" i="11"/>
  <c r="B16" i="11"/>
  <c r="C15" i="11"/>
  <c r="B15" i="11"/>
  <c r="A15" i="11"/>
  <c r="C14" i="11"/>
  <c r="B14" i="11"/>
  <c r="C13" i="11"/>
  <c r="B13" i="11"/>
  <c r="C12" i="11"/>
  <c r="B12" i="11"/>
  <c r="A12" i="11"/>
  <c r="C11" i="11"/>
  <c r="B11" i="11"/>
  <c r="C10" i="11"/>
  <c r="B10" i="11"/>
  <c r="C9" i="11"/>
  <c r="B9" i="11"/>
  <c r="A9" i="11"/>
  <c r="C8" i="11"/>
  <c r="B8" i="11"/>
  <c r="C7" i="11"/>
  <c r="B7" i="11"/>
  <c r="C6" i="11"/>
  <c r="B6" i="11"/>
  <c r="A6" i="11"/>
  <c r="C5" i="11"/>
  <c r="B5" i="11"/>
  <c r="C4" i="11"/>
  <c r="B4" i="11"/>
  <c r="C3" i="11"/>
  <c r="B3" i="11"/>
  <c r="A3" i="11"/>
  <c r="K24" i="10"/>
  <c r="J24" i="10"/>
  <c r="I24" i="10"/>
  <c r="H24" i="10"/>
  <c r="G24" i="10"/>
  <c r="F24" i="10"/>
  <c r="E24" i="10"/>
  <c r="D24" i="10"/>
  <c r="C24" i="10"/>
  <c r="B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E26" i="9"/>
  <c r="B26" i="9"/>
  <c r="E25" i="9"/>
  <c r="B25" i="9"/>
  <c r="E24" i="9"/>
  <c r="B24" i="9"/>
  <c r="E20" i="9"/>
  <c r="B20" i="9"/>
  <c r="E19" i="9"/>
  <c r="B19" i="9"/>
  <c r="E18" i="9"/>
  <c r="B18" i="9"/>
  <c r="H13" i="9"/>
  <c r="E13" i="9"/>
  <c r="B13" i="9"/>
  <c r="H12" i="9"/>
  <c r="E12" i="9"/>
  <c r="B12" i="9"/>
  <c r="H11" i="9"/>
  <c r="E11" i="9"/>
  <c r="B11" i="9"/>
  <c r="H7" i="9"/>
  <c r="E7" i="9"/>
  <c r="B7" i="9"/>
  <c r="H6" i="9"/>
  <c r="E6" i="9"/>
  <c r="B6" i="9"/>
  <c r="H5" i="9"/>
  <c r="E5" i="9"/>
  <c r="B5" i="9"/>
  <c r="D1" i="9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Y1" i="8"/>
  <c r="X1" i="8"/>
  <c r="W1" i="8"/>
  <c r="V1" i="8"/>
  <c r="U1" i="8"/>
  <c r="T1" i="8"/>
  <c r="S1" i="8"/>
  <c r="R1" i="8"/>
  <c r="Q1" i="8"/>
  <c r="P1" i="8"/>
  <c r="O1" i="8"/>
  <c r="N1" i="8"/>
  <c r="M1" i="8"/>
  <c r="L1" i="8"/>
  <c r="K1" i="8"/>
  <c r="J1" i="8"/>
  <c r="I1" i="8"/>
  <c r="H1" i="8"/>
  <c r="G1" i="8"/>
  <c r="F1" i="8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Y1" i="6"/>
  <c r="X1" i="6"/>
  <c r="W1" i="6"/>
  <c r="V1" i="6"/>
  <c r="U1" i="6"/>
  <c r="T1" i="6"/>
  <c r="S1" i="6"/>
  <c r="R1" i="6"/>
  <c r="Q1" i="6"/>
  <c r="P1" i="6"/>
  <c r="O1" i="6"/>
  <c r="N1" i="6"/>
  <c r="M1" i="6"/>
  <c r="L1" i="6"/>
  <c r="K1" i="6"/>
  <c r="J1" i="6"/>
  <c r="I1" i="6"/>
  <c r="H1" i="6"/>
  <c r="G1" i="6"/>
  <c r="F1" i="6"/>
  <c r="G7" i="10" s="1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D22" i="10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T1" i="4"/>
  <c r="S1" i="4"/>
  <c r="R1" i="4"/>
  <c r="Q1" i="4"/>
  <c r="P1" i="4"/>
  <c r="O1" i="4"/>
  <c r="N1" i="4"/>
  <c r="M1" i="4"/>
  <c r="L1" i="4"/>
  <c r="K1" i="4"/>
  <c r="J1" i="4"/>
  <c r="I1" i="4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Y1" i="7"/>
  <c r="X1" i="7"/>
  <c r="W1" i="7"/>
  <c r="V1" i="7"/>
  <c r="U1" i="7"/>
  <c r="T1" i="7"/>
  <c r="S1" i="7"/>
  <c r="R1" i="7"/>
  <c r="Q1" i="7"/>
  <c r="P1" i="7"/>
  <c r="O1" i="7"/>
  <c r="N1" i="7"/>
  <c r="M1" i="7"/>
  <c r="L1" i="7"/>
  <c r="K1" i="7"/>
  <c r="J1" i="7"/>
  <c r="I1" i="7"/>
  <c r="H1" i="7"/>
  <c r="G1" i="7"/>
  <c r="F1" i="7"/>
  <c r="I23" i="10" l="1"/>
  <c r="C16" i="10"/>
  <c r="F20" i="9" a="1"/>
  <c r="F20" i="9" s="1"/>
  <c r="D4" i="10"/>
  <c r="D20" i="10"/>
  <c r="K13" i="10"/>
  <c r="E4" i="10"/>
  <c r="J16" i="10"/>
  <c r="D16" i="10"/>
  <c r="F7" i="9" a="1"/>
  <c r="F7" i="9" s="1"/>
  <c r="F5" i="9" a="1"/>
  <c r="F5" i="9" s="1"/>
  <c r="C5" i="9" a="1"/>
  <c r="C5" i="9" s="1"/>
  <c r="B15" i="10"/>
  <c r="C13" i="9" a="1"/>
  <c r="C13" i="9" s="1"/>
  <c r="G9" i="10"/>
  <c r="B21" i="10"/>
  <c r="H22" i="10"/>
  <c r="C22" i="10"/>
  <c r="C12" i="9" a="1"/>
  <c r="C12" i="9" s="1"/>
  <c r="D10" i="10"/>
  <c r="B12" i="10"/>
  <c r="J7" i="10"/>
  <c r="K7" i="10"/>
  <c r="C18" i="9" a="1"/>
  <c r="C18" i="9" s="1"/>
  <c r="H13" i="10"/>
  <c r="K6" i="10"/>
  <c r="J6" i="10"/>
  <c r="I6" i="10"/>
  <c r="E14" i="10"/>
  <c r="K12" i="10"/>
  <c r="J12" i="10"/>
  <c r="I12" i="10"/>
  <c r="H12" i="10"/>
  <c r="G12" i="10"/>
  <c r="I18" i="10"/>
  <c r="H18" i="10"/>
  <c r="G18" i="10"/>
  <c r="F18" i="10"/>
  <c r="E18" i="10"/>
  <c r="B18" i="10"/>
  <c r="E20" i="10"/>
  <c r="I7" i="9" a="1"/>
  <c r="I7" i="9" s="1"/>
  <c r="G8" i="10"/>
  <c r="F8" i="10"/>
  <c r="E8" i="10"/>
  <c r="D8" i="10"/>
  <c r="E16" i="10"/>
  <c r="C24" i="9" a="1"/>
  <c r="C24" i="9" s="1"/>
  <c r="G20" i="10"/>
  <c r="I12" i="9" a="1"/>
  <c r="I12" i="9" s="1"/>
  <c r="H8" i="10"/>
  <c r="G16" i="10"/>
  <c r="F6" i="10"/>
  <c r="F14" i="10"/>
  <c r="C18" i="10"/>
  <c r="F20" i="10"/>
  <c r="E22" i="10"/>
  <c r="I5" i="9" a="1"/>
  <c r="I5" i="9" s="1"/>
  <c r="E10" i="10"/>
  <c r="D12" i="10"/>
  <c r="F16" i="10"/>
  <c r="F22" i="10"/>
  <c r="F4" i="10"/>
  <c r="F10" i="10"/>
  <c r="H14" i="10"/>
  <c r="H20" i="10"/>
  <c r="G22" i="10"/>
  <c r="G4" i="10"/>
  <c r="G10" i="10"/>
  <c r="F12" i="10"/>
  <c r="I14" i="10"/>
  <c r="H16" i="10"/>
  <c r="K18" i="10"/>
  <c r="F12" i="9" a="1"/>
  <c r="F12" i="9" s="1"/>
  <c r="F6" i="9" a="1"/>
  <c r="F6" i="9" s="1"/>
  <c r="C6" i="9" a="1"/>
  <c r="C6" i="9" s="1"/>
  <c r="H4" i="10"/>
  <c r="G6" i="10"/>
  <c r="J8" i="10"/>
  <c r="H10" i="10"/>
  <c r="J14" i="10"/>
  <c r="I16" i="10"/>
  <c r="K19" i="10"/>
  <c r="J19" i="10"/>
  <c r="J20" i="10"/>
  <c r="B23" i="10"/>
  <c r="C11" i="9" a="1"/>
  <c r="C11" i="9" s="1"/>
  <c r="C19" i="9" a="1"/>
  <c r="C19" i="9" s="1"/>
  <c r="I4" i="10"/>
  <c r="H6" i="10"/>
  <c r="K8" i="10"/>
  <c r="I10" i="10"/>
  <c r="B13" i="10"/>
  <c r="K14" i="10"/>
  <c r="B19" i="10"/>
  <c r="K20" i="10"/>
  <c r="C23" i="10"/>
  <c r="F25" i="9" a="1"/>
  <c r="F25" i="9" s="1"/>
  <c r="J4" i="10"/>
  <c r="D13" i="10"/>
  <c r="D19" i="10"/>
  <c r="H5" i="10"/>
  <c r="G5" i="10"/>
  <c r="F5" i="10"/>
  <c r="E5" i="10"/>
  <c r="D5" i="10"/>
  <c r="F11" i="10"/>
  <c r="E11" i="10"/>
  <c r="D11" i="10"/>
  <c r="C11" i="10"/>
  <c r="B11" i="10"/>
  <c r="F17" i="10"/>
  <c r="F23" i="10"/>
  <c r="G23" i="10"/>
  <c r="C12" i="10"/>
  <c r="D6" i="10"/>
  <c r="G14" i="10"/>
  <c r="D18" i="10"/>
  <c r="F18" i="9" a="1"/>
  <c r="F18" i="9" s="1"/>
  <c r="E6" i="10"/>
  <c r="E12" i="10"/>
  <c r="J18" i="10"/>
  <c r="I8" i="10"/>
  <c r="I20" i="10"/>
  <c r="D23" i="10"/>
  <c r="K9" i="10"/>
  <c r="J9" i="10"/>
  <c r="I9" i="10"/>
  <c r="H9" i="10"/>
  <c r="J10" i="10"/>
  <c r="C13" i="10"/>
  <c r="J15" i="10"/>
  <c r="I15" i="10"/>
  <c r="H15" i="10"/>
  <c r="G15" i="10"/>
  <c r="F15" i="10"/>
  <c r="D17" i="10"/>
  <c r="C19" i="10"/>
  <c r="H21" i="10"/>
  <c r="G21" i="10"/>
  <c r="F21" i="10"/>
  <c r="E21" i="10"/>
  <c r="D21" i="10"/>
  <c r="I6" i="9" a="1"/>
  <c r="I6" i="9" s="1"/>
  <c r="K4" i="10"/>
  <c r="K10" i="10"/>
  <c r="E17" i="10"/>
  <c r="E23" i="10"/>
  <c r="F11" i="9" a="1"/>
  <c r="F11" i="9" s="1"/>
  <c r="F13" i="9" a="1"/>
  <c r="F13" i="9" s="1"/>
  <c r="D7" i="10"/>
  <c r="E13" i="10"/>
  <c r="C15" i="10"/>
  <c r="E19" i="10"/>
  <c r="C21" i="10"/>
  <c r="C26" i="9" a="1"/>
  <c r="C26" i="9" s="1"/>
  <c r="E7" i="10"/>
  <c r="D9" i="10"/>
  <c r="G11" i="10"/>
  <c r="F13" i="10"/>
  <c r="D15" i="10"/>
  <c r="G17" i="10"/>
  <c r="F19" i="10"/>
  <c r="I21" i="10"/>
  <c r="C7" i="9" a="1"/>
  <c r="C7" i="9" s="1"/>
  <c r="F7" i="10"/>
  <c r="E9" i="10"/>
  <c r="H11" i="10"/>
  <c r="G13" i="10"/>
  <c r="E15" i="10"/>
  <c r="H17" i="10"/>
  <c r="G19" i="10"/>
  <c r="J21" i="10"/>
  <c r="H23" i="10"/>
  <c r="I11" i="9" a="1"/>
  <c r="I11" i="9" s="1"/>
  <c r="I13" i="9" a="1"/>
  <c r="I13" i="9" s="1"/>
  <c r="I5" i="10"/>
  <c r="F9" i="10"/>
  <c r="I11" i="10"/>
  <c r="K15" i="10"/>
  <c r="I17" i="10"/>
  <c r="H19" i="10"/>
  <c r="K21" i="10"/>
  <c r="C25" i="9" a="1"/>
  <c r="C25" i="9" s="1"/>
  <c r="C20" i="9" a="1"/>
  <c r="C20" i="9" s="1"/>
  <c r="F24" i="9" a="1"/>
  <c r="F24" i="9" s="1"/>
  <c r="F19" i="9" a="1"/>
  <c r="F19" i="9" s="1"/>
  <c r="F26" i="9" a="1"/>
  <c r="F26" i="9" s="1"/>
  <c r="J5" i="10"/>
  <c r="H7" i="10"/>
  <c r="J11" i="10"/>
  <c r="I13" i="10"/>
  <c r="K16" i="10"/>
  <c r="J17" i="10"/>
  <c r="I19" i="10"/>
  <c r="K22" i="10"/>
  <c r="J22" i="10"/>
  <c r="I22" i="10"/>
  <c r="J23" i="10"/>
  <c r="K5" i="10"/>
  <c r="I7" i="10"/>
  <c r="K11" i="10"/>
  <c r="J13" i="10"/>
  <c r="B16" i="10"/>
  <c r="K17" i="10"/>
  <c r="C20" i="10"/>
  <c r="B22" i="10"/>
  <c r="K23" i="10"/>
  <c r="B14" i="10"/>
  <c r="C14" i="10"/>
  <c r="B17" i="10"/>
  <c r="D14" i="10"/>
  <c r="C17" i="10"/>
  <c r="B20" i="10"/>
  <c r="C14" i="9" l="1"/>
  <c r="C15" i="9" s="1"/>
  <c r="F27" i="9"/>
  <c r="F28" i="9" s="1"/>
  <c r="I8" i="9"/>
  <c r="I9" i="9" s="1"/>
  <c r="I14" i="9"/>
  <c r="I15" i="9" s="1"/>
  <c r="C21" i="9"/>
  <c r="C22" i="9" s="1"/>
  <c r="C8" i="9"/>
  <c r="C9" i="9" s="1"/>
  <c r="F14" i="9"/>
  <c r="F15" i="9" s="1"/>
  <c r="F8" i="9"/>
  <c r="F9" i="9" s="1"/>
  <c r="F21" i="9"/>
  <c r="F22" i="9" s="1"/>
  <c r="C27" i="9"/>
  <c r="C28" i="9" s="1"/>
</calcChain>
</file>

<file path=xl/sharedStrings.xml><?xml version="1.0" encoding="utf-8"?>
<sst xmlns="http://schemas.openxmlformats.org/spreadsheetml/2006/main" count="217" uniqueCount="138">
  <si>
    <t>Costos y beneficios medioambientales</t>
  </si>
  <si>
    <t>Comentarios</t>
  </si>
  <si>
    <t>Beneficios medioambientales</t>
  </si>
  <si>
    <t xml:space="preserve">0 = sin beneficios claros
 3 = beneficios importantes </t>
  </si>
  <si>
    <t>Servicios ecosistémicos y biodiversidad conservados</t>
  </si>
  <si>
    <t>La intervención restaura y mejora la capacidad del ecosistema para proporcionar servicios esenciales —aprovisionamiento (por ejemplo, alimentos, fibra), regulación (por ejemplo, purificación del agua, secuestro de carbono), apoyo (por ejemplo, ciclo de nutrientes) y culturales (por ejemplo, estéticos, espirituales)— y apoya la protección y la mejora de la biodiversidad.</t>
  </si>
  <si>
    <t xml:space="preserve">Se abordan los principales factores de degradación </t>
  </si>
  <si>
    <t xml:space="preserve">La intervención aborda los principales factores que impulsan la degradación del ecosistema y apoya la protección y mejora de la biodiversidad. </t>
  </si>
  <si>
    <t>Beneficios a escala paisajística</t>
  </si>
  <si>
    <t xml:space="preserve">La intervención tiene en cuenta las interacciones entre diferentes escalas ecológicas, hidrológicas y geográficas (por ejemplo, entre las zonas altas y bajas de una cuenca hidrográfica) y proporciona beneficios a una escala paisajística más amplia. </t>
  </si>
  <si>
    <t>Puntuación total</t>
  </si>
  <si>
    <t>Total (sobre 9)</t>
  </si>
  <si>
    <t>Costos medioambientales</t>
  </si>
  <si>
    <t>Funciones clave del ecosistema en riesgo</t>
  </si>
  <si>
    <t>La intervención puede amenazar funciones clave del ecosistema (cantidad y calidad del agua o propiedades físicas y químicas del suelo y otros sustratos) dentro del sistema o del paisaje en general; por ejemplo, afectando negativamente al flujo de agua en las zonas aguas abajo.</t>
  </si>
  <si>
    <t>Riesgos para la biodiversidad</t>
  </si>
  <si>
    <t xml:space="preserve">La intervención conlleva el riesgo de introducción o propagación de especies invasoras, o podría afectar negativamente a la diversidad de especies. </t>
  </si>
  <si>
    <t>Huella ambiental negativa</t>
  </si>
  <si>
    <t>Los insumos relacionados con la intervención y/o los servicios relacionados con la implementación de la intervención están vinculados a una huella ambiental negativa (por ejemplo, emisiones de carbono).</t>
  </si>
  <si>
    <t>Herramienta de valoración rápida de las soluciones basadas en la naturaleza (SbN): valoración participativa de los beneficios y los costos de las NbS y las soluciones no basadas en la naturaleza</t>
  </si>
  <si>
    <t xml:space="preserve">El objetivo de la valoración rápida participativa de los beneficios y los costos es:
•    Evaluar, para las opciones de adaptación más relevantes (posibles medidas SbN/intervenciones SbN), los beneficios y los costos en las dimensiones económica, social, de gobernanza, medioambiental y de reducción de riesgos. 
•    Revelar las fortalezas y debilidades de cada opción de adaptación/medida NbS en las diferentes dimensiones. 
•    Simplificar el proceso de valoración siguiendo una serie de preguntas estándar, que deben modificarse y ajustarse a cada contexto con el apoyo de un facilitador. 
•    Revelar la necesidad de realizar evaluaciones de valoración más profundas. </t>
  </si>
  <si>
    <t>Cómo utilizar la herramienta (Siga las instrucciones del documento de orientación sobre la valoración de NbS de la Plataforma Suiza de ONG para la RRD)</t>
  </si>
  <si>
    <t>1. En un entorno participativo con múltiples partes interesadas, añada todas las soluciones (SbN y no SbN) que se van a evaluar al catálogo de intervenciones. Se pueden añadir hasta 20 soluciones.</t>
  </si>
  <si>
    <t xml:space="preserve">2. Junto con las partes interesadas, debata cada afirmación en las cinco dimensiones (económica, social, gobernanza, medioambiental, climática y resiliencia ante desastres) y califique las diferentes soluciones disponibles según su debate y los datos disponibles, etc. Cuando sea necesario, también puede profundizar en una pregunta o dimensión con una evaluación separada (véase la herramienta de mapeo). ¡No dude en ajustar los temas/afirmaciones según sus necesidades y contexto! </t>
  </si>
  <si>
    <t>3. Para ver los resultados individuales de una solución, utilice la hoja «Resultados».</t>
  </si>
  <si>
    <t>4. Para obtener una visión general de todas las soluciones, utilice la hoja «Resultados todos».</t>
  </si>
  <si>
    <t xml:space="preserve">5. Por defecto, todas las dimensiones tienen la misma importancia, con una ponderación de 1. Puede ajustar la ponderación en la hoja «Resultados todos». </t>
  </si>
  <si>
    <t xml:space="preserve">Explicación de la calificación (basada en las percepciones de las partes interesadas): </t>
  </si>
  <si>
    <t>Beneficios</t>
  </si>
  <si>
    <t>3 = Grandes beneficios</t>
  </si>
  <si>
    <t>2 = Beneficios moderados</t>
  </si>
  <si>
    <t>1 = Beneficios limitados</t>
  </si>
  <si>
    <t>0 = Sin beneficios claros</t>
  </si>
  <si>
    <t>Costos</t>
  </si>
  <si>
    <t>0 = Sin costos o costos mínimos</t>
  </si>
  <si>
    <t>-1 = costos limitados</t>
  </si>
  <si>
    <t>-2 = costos moderados</t>
  </si>
  <si>
    <t>-3 = costos elevados</t>
  </si>
  <si>
    <t>No.</t>
  </si>
  <si>
    <t>Soluciones (tipo de adaptación)</t>
  </si>
  <si>
    <t>Descripción</t>
  </si>
  <si>
    <t>Comentarios adicionales</t>
  </si>
  <si>
    <t> </t>
  </si>
  <si>
    <t>Costos y beneficios económicos</t>
  </si>
  <si>
    <t>Beneficios económicos</t>
  </si>
  <si>
    <t>Beneficios para los medios de vida</t>
  </si>
  <si>
    <t>Los hogares de la comunidad obtienen beneficios económicos y de subsistencia directos e indirectos (en efectivo y/o en especie) de la intervención.</t>
  </si>
  <si>
    <t>Ganancias rápidas</t>
  </si>
  <si>
    <t>Los primeros beneficios económicos de la solución se obtienen poco después de su implementación, idealmente en los primeros 1-2 años. (1.º año: 3 puntos; 2.º año: 2 puntos; 3.º año: 1 punto; en los demás casos: 0 puntos)</t>
  </si>
  <si>
    <t>Beneficios a largo plazo</t>
  </si>
  <si>
    <t xml:space="preserve">Los beneficios económicos de la solución estarán garantizados a largo plazo. </t>
  </si>
  <si>
    <t>Costos económicos</t>
  </si>
  <si>
    <t xml:space="preserve">costos de inversión </t>
  </si>
  <si>
    <t>Los costos de inversión de la solución son relativamente elevados.</t>
  </si>
  <si>
    <t xml:space="preserve">costos de mantenimiento </t>
  </si>
  <si>
    <t xml:space="preserve">Los costos de mantenimiento (materiales, mano de obra, etc.) de la solución son significativos y difíciles de movilizar. </t>
  </si>
  <si>
    <t>costos a largo plazo</t>
  </si>
  <si>
    <t>Los costos de inversión y mantenimiento serán continuos y significativos durante un largo periodo de tiempo.</t>
  </si>
  <si>
    <t>Costos y beneficios sociales</t>
  </si>
  <si>
    <t>Beneficios sociales</t>
  </si>
  <si>
    <t>Igualdad de acceso y beneficios</t>
  </si>
  <si>
    <t>Todas las personas destinatarias, independientemente de su género o estatus social, tienen acceso a la solución y se benefician de ella de manera equitativa (por ejemplo, acceso a zonas reforestadas para el pastoreo).</t>
  </si>
  <si>
    <t>Cohesión social</t>
  </si>
  <si>
    <t>La solución tiene el potencial de fortalecer la cohesión social dentro y entre las comunidades y otras partes interesadas.</t>
  </si>
  <si>
    <t>Apoyo a las prácticas y la cultura tradicionales</t>
  </si>
  <si>
    <t>La solución valora las prácticas tradicionales, los conocimientos tradicionales y la cultura.</t>
  </si>
  <si>
    <t>Costos sociales</t>
  </si>
  <si>
    <t>Personas marginadas</t>
  </si>
  <si>
    <t>Las personas marginadas y discriminadas (por motivos de género, etnia, edad, discapacidad, idioma, religión, etc.) tienen menos probabilidades de acceder a la solución y beneficiarse de ella.</t>
  </si>
  <si>
    <t>Divisiones en la comunidad / potencial de conflicto</t>
  </si>
  <si>
    <t>La solución tiene el potencial de agravar las divisiones sociales.(Las divisiones son elementos o factores —cultura, intereses, experiencias, etc.— que aumentan las tensiones entre diferentes actores o grupos identitarios que están en conflicto latente o abierto entre sí).</t>
  </si>
  <si>
    <t>Costumbres culturales y uso tradicional de los recursos afectados</t>
  </si>
  <si>
    <t>La solución puede restringir el uso tradicional de los recursos naturales por parte de las partes interesadas, por ejemplo, las comunidades locales.</t>
  </si>
  <si>
    <t>Costos y beneficios de la gobernanza</t>
  </si>
  <si>
    <t>Beneficios para la gobernanza</t>
  </si>
  <si>
    <t>Inclusión, apropiación y empoderamiento de las partes interesadas</t>
  </si>
  <si>
    <t>La solución y la estrategia de intervención refuerzan la inclusión, la apropiación y el empoderamiento de las partes interesadas clave (en particular, la comunidad) en los procesos de toma de decisiones.(Criterios potenciales para una apropiación/participación baja a alta: las partes interesadas aportan activamente sus ideas e influyen en el desarrollo de las NBS).</t>
  </si>
  <si>
    <t>Gobernanza multisectorial y con múltiples partes interesadas</t>
  </si>
  <si>
    <t>La intervención tiene el potencial de fortalecer la colaboración entre diversos actores (por ejemplo, el sector público, la sociedad civil, el sector privado, el mundo académico) y entre diferentes sectores.</t>
  </si>
  <si>
    <t xml:space="preserve">Entorno normativo propicio </t>
  </si>
  <si>
    <t xml:space="preserve">La legislación y las políticas medioambientales (a nivel nacional y subnacional) apoyan la implementación y la sostenibilidad a largo plazo de la intervención. 
</t>
  </si>
  <si>
    <t>Costos de gobernanza</t>
  </si>
  <si>
    <t>Desequilibrios de poder</t>
  </si>
  <si>
    <t>La intervención puede aumentar o agravar los desequilibrios de poder en lo que respecta al acceso a los recursos y/o al acceso a los beneficios de la intervención.</t>
  </si>
  <si>
    <t>Políticas y legislación contradictorias</t>
  </si>
  <si>
    <t>Las políticas, normas o leyes nacionales, subnacionales o locales pueden socavar la implementación y el impacto de la intervención.</t>
  </si>
  <si>
    <t>Distribución desigual de los costos</t>
  </si>
  <si>
    <t xml:space="preserve">Los costos de la intervención se reparten de forma injusta entre la sociedad civil y las autoridades públicas, aguas arriba y aguas abajo, o dentro de las comunidades (hogares más pobres frente a hogares más ricos). </t>
  </si>
  <si>
    <t xml:space="preserve">
</t>
  </si>
  <si>
    <t>Resiliencia ante el clima y los desastres Costes y beneficios</t>
  </si>
  <si>
    <t>Beneficios para la resiliencia climática y ante desastres</t>
  </si>
  <si>
    <t>Eficacia: reducción de los riesgos derivados de los peligros naturales</t>
  </si>
  <si>
    <t>La intervención reduce el riesgo derivado del peligro al modificar la exposición y la vulnerabilidad/capacidad de adaptación de las personas afectadas, lo que disminuye los posibles impactos negativos para las personas, los ecosistemas y los sistemas alimentarios, así como para las infraestructuras y los bienes.</t>
  </si>
  <si>
    <t>Eficacia rápida de la intervención en la reducción de riesgos</t>
  </si>
  <si>
    <t>La eficacia de la intervención en la reducción de los riesgos derivados del peligro ya es evidente poco después de la aplicación de la medida (en los primeros 1-3 años).</t>
  </si>
  <si>
    <t>Escala de reducción del riesgo y número de beneficiarios</t>
  </si>
  <si>
    <t xml:space="preserve">La reducción del riesgo no solo se percibe a nivel local, sino que tiene efectos positivos a escala paisajística y proporciona beneficios de reducción del riesgo a un amplio grupo de personas. </t>
  </si>
  <si>
    <t>Costes de la resilienciaante el clima y los desastres</t>
  </si>
  <si>
    <t>Riesgos restantes en cuanto a pérdidas y daños</t>
  </si>
  <si>
    <t>Los riesgos de pérdidas y daños económicos (por ejemplo, propiedades, infraestructuras, sistemas alimentarios), así como las pérdidas y daños no económicos (por ejemplo, pérdida de vidas, patrimonio cultural e identidad) siguen siendo significativos con la aplicación de la intervención.</t>
  </si>
  <si>
    <t>Retraso en la eficacia de la intervención</t>
  </si>
  <si>
    <t xml:space="preserve">La eficacia de la intervención para reducir los riesgos derivados del peligro tarda mucho tiempo (más de 10 años) en manifestarse tras la aplicación de la medida. </t>
  </si>
  <si>
    <t>Compromisos y riesgos cambiantes</t>
  </si>
  <si>
    <t>La intervención puede provocar cambios de comportamiento que den lugar a diferentes riesgos.(por ejemplo, nuevos asentamientos en zonas peligrosas tras la construcción de infraestructuras de protección).</t>
  </si>
  <si>
    <t>(seleccione una intervención específica en la flecha de la izquierda en D1)</t>
  </si>
  <si>
    <t>Económico</t>
  </si>
  <si>
    <t>Social</t>
  </si>
  <si>
    <t>Gobernanza</t>
  </si>
  <si>
    <t>Beneficios totales (de 9)</t>
  </si>
  <si>
    <t>en (%)</t>
  </si>
  <si>
    <t>Beneficios totales (%)</t>
  </si>
  <si>
    <t>costo total (de 9)</t>
  </si>
  <si>
    <t>costo total (de 6)</t>
  </si>
  <si>
    <t>Medioambiental</t>
  </si>
  <si>
    <t>Resiliencia climática y ante desastres</t>
  </si>
  <si>
    <t>Solución basada en la naturaleza</t>
  </si>
  <si>
    <t>RCD</t>
  </si>
  <si>
    <t>Ponderación</t>
  </si>
  <si>
    <t>Costo</t>
  </si>
  <si>
    <t>Puntos máximos con ponderación</t>
  </si>
  <si>
    <t>¡Oculta las filas que no deseas incluir en el gráfico!</t>
  </si>
  <si>
    <t>Dimensión</t>
  </si>
  <si>
    <t>Aspecto</t>
  </si>
  <si>
    <t>Pregunta</t>
  </si>
  <si>
    <t>Herramienta recomendada para obtener más detalles</t>
  </si>
  <si>
    <t>Herramientas adicionales</t>
  </si>
  <si>
    <t>Análisis económico y financiero (EFA); p. 11 de la Guía de valoración
Análisis costo-beneficio (ACB); p. 12 de la Guía de valoración
Análisis de rentabilidad (CEA); p. 12 de la Guía de valoración
Análisis de menor costo (LCA); p. 12 de la Guía de valoración</t>
  </si>
  <si>
    <t>Análisis de costos y beneficios sociales; p. 12 de la Guía de valoración
Análisis de «no causar daño»; p. 13 de la Guía de valoración
Nota sobre buenas prácticas en materia de conflictos, sensibilidad, consolidación de la paz y mantenimiento de la paz; p. 12 de la Guía de valoración
Análisis de divisores y conectores en ireenees; p. 12 de la Guía de valoración</t>
  </si>
  <si>
    <t xml:space="preserve">Análisis de economía política y poder (PEPA); p. 15 de la Guía de valoración
</t>
  </si>
  <si>
    <t>Explorador de beneficios de las NBS; p. 13 en la Guía de valoración
Kit de herramientas para la evaluación de los servicios ecosistémicos basada en el sitio (TESSA); p. 13 en la Guía de valoración
Herramienta de evaluación y cálculo integrados de la biodiversidad (B-INTACT); p. 13 en la Guía de valoración</t>
  </si>
  <si>
    <t>Mi Resiliencia; p. 16 en la Guía de valoración
Herramienta de balance de carbono ex ante (EX-ACT); p. 16 en la Guía de valoración</t>
  </si>
  <si>
    <t>Positiva</t>
  </si>
  <si>
    <t>Negativo</t>
  </si>
  <si>
    <t xml:space="preserve">0 = sin costos o costos mínimos 
-3 = costos elevados </t>
  </si>
  <si>
    <t xml:space="preserve">0 = sin costos o costos mínimos 
-3 = costos elevado </t>
  </si>
  <si>
    <t>0 = sin costos o costos mínimos 
-3 = costos elevado</t>
  </si>
  <si>
    <t xml:space="preserve">0 = sin costes o costes mínimos 
-3 = costos elevado </t>
  </si>
  <si>
    <t>**Introducir título de SbN**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</si>
</sst>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Wingdings 3"/>
      <family val="1"/>
      <charset val="2"/>
    </font>
    <font>
      <u/>
      <sz val="11"/>
      <color theme="10"/>
      <name val="Calibri"/>
      <family val="2"/>
      <scheme val="minor"/>
    </font>
    <font>
      <sz val="11"/>
      <color theme="6" tint="-0.249977111117893"/>
      <name val="Wingdings 3"/>
      <family val="1"/>
      <charset val="2"/>
    </font>
    <font>
      <b/>
      <sz val="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b/>
      <sz val="12"/>
      <color rgb="FFFFFFF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242424"/>
      <name val="Aptos Narrow"/>
      <family val="2"/>
    </font>
    <font>
      <i/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/>
    <xf numFmtId="0" fontId="14" fillId="0" borderId="0"/>
  </cellStyleXfs>
  <cellXfs count="149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2" borderId="9" xfId="0" applyFont="1" applyFill="1" applyBorder="1"/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/>
    </xf>
    <xf numFmtId="0" fontId="3" fillId="5" borderId="18" xfId="0" applyFont="1" applyFill="1" applyBorder="1" applyAlignment="1">
      <alignment horizontal="left" vertical="center" wrapText="1"/>
    </xf>
    <xf numFmtId="0" fontId="3" fillId="5" borderId="19" xfId="0" applyFont="1" applyFill="1" applyBorder="1" applyAlignment="1">
      <alignment horizontal="left" vertical="center" wrapText="1"/>
    </xf>
    <xf numFmtId="0" fontId="3" fillId="6" borderId="18" xfId="0" applyFont="1" applyFill="1" applyBorder="1" applyAlignment="1">
      <alignment horizontal="left" vertical="center" wrapText="1"/>
    </xf>
    <xf numFmtId="0" fontId="3" fillId="6" borderId="19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4" fillId="7" borderId="17" xfId="0" applyFont="1" applyFill="1" applyBorder="1" applyAlignment="1">
      <alignment horizontal="left" vertical="center" wrapText="1"/>
    </xf>
    <xf numFmtId="0" fontId="4" fillId="7" borderId="12" xfId="0" applyFont="1" applyFill="1" applyBorder="1" applyAlignment="1">
      <alignment horizontal="left" vertical="center" wrapText="1"/>
    </xf>
    <xf numFmtId="0" fontId="4" fillId="8" borderId="17" xfId="0" applyFont="1" applyFill="1" applyBorder="1" applyAlignment="1">
      <alignment horizontal="left" vertical="center" wrapText="1"/>
    </xf>
    <xf numFmtId="0" fontId="4" fillId="8" borderId="12" xfId="0" applyFont="1" applyFill="1" applyBorder="1" applyAlignment="1">
      <alignment horizontal="left" vertical="center" wrapText="1"/>
    </xf>
    <xf numFmtId="0" fontId="3" fillId="5" borderId="2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8" fillId="7" borderId="17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8" borderId="17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right" vertical="center" wrapText="1"/>
    </xf>
    <xf numFmtId="0" fontId="9" fillId="7" borderId="16" xfId="0" applyFont="1" applyFill="1" applyBorder="1" applyAlignment="1">
      <alignment horizontal="right" vertical="center" wrapText="1"/>
    </xf>
    <xf numFmtId="0" fontId="2" fillId="0" borderId="12" xfId="0" applyFont="1" applyBorder="1"/>
    <xf numFmtId="9" fontId="0" fillId="0" borderId="0" xfId="1" applyFont="1"/>
    <xf numFmtId="0" fontId="0" fillId="0" borderId="24" xfId="0" applyBorder="1"/>
    <xf numFmtId="0" fontId="2" fillId="5" borderId="5" xfId="0" applyFont="1" applyFill="1" applyBorder="1" applyAlignment="1">
      <alignment horizontal="right"/>
    </xf>
    <xf numFmtId="0" fontId="2" fillId="9" borderId="8" xfId="0" applyFont="1" applyFill="1" applyBorder="1" applyAlignment="1">
      <alignment horizontal="right"/>
    </xf>
    <xf numFmtId="0" fontId="2" fillId="9" borderId="5" xfId="0" applyFont="1" applyFill="1" applyBorder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2" fillId="5" borderId="26" xfId="0" applyFont="1" applyFill="1" applyBorder="1" applyAlignment="1">
      <alignment horizontal="center" vertical="center"/>
    </xf>
    <xf numFmtId="0" fontId="12" fillId="9" borderId="26" xfId="0" applyFont="1" applyFill="1" applyBorder="1" applyAlignment="1">
      <alignment horizontal="center" vertical="center"/>
    </xf>
    <xf numFmtId="0" fontId="8" fillId="7" borderId="26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/>
    </xf>
    <xf numFmtId="0" fontId="12" fillId="7" borderId="5" xfId="0" applyFont="1" applyFill="1" applyBorder="1"/>
    <xf numFmtId="0" fontId="11" fillId="0" borderId="12" xfId="0" applyFont="1" applyBorder="1" applyAlignment="1">
      <alignment horizontal="center" vertical="center"/>
    </xf>
    <xf numFmtId="0" fontId="12" fillId="8" borderId="5" xfId="0" applyFont="1" applyFill="1" applyBorder="1" applyAlignment="1">
      <alignment shrinkToFit="1"/>
    </xf>
    <xf numFmtId="0" fontId="12" fillId="7" borderId="5" xfId="0" applyFont="1" applyFill="1" applyBorder="1" applyAlignment="1">
      <alignment shrinkToFit="1"/>
    </xf>
    <xf numFmtId="9" fontId="12" fillId="9" borderId="27" xfId="1" applyFont="1" applyFill="1" applyBorder="1" applyAlignment="1">
      <alignment horizontal="center" vertical="center" shrinkToFit="1"/>
    </xf>
    <xf numFmtId="9" fontId="12" fillId="5" borderId="26" xfId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/>
    <xf numFmtId="0" fontId="15" fillId="11" borderId="19" xfId="2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left" vertical="center" wrapText="1"/>
    </xf>
    <xf numFmtId="0" fontId="4" fillId="8" borderId="29" xfId="0" applyFont="1" applyFill="1" applyBorder="1" applyAlignment="1">
      <alignment horizontal="left" vertical="center" wrapText="1"/>
    </xf>
    <xf numFmtId="0" fontId="16" fillId="7" borderId="5" xfId="0" applyFont="1" applyFill="1" applyBorder="1" applyAlignment="1">
      <alignment vertical="center" wrapText="1" shrinkToFit="1"/>
    </xf>
    <xf numFmtId="0" fontId="16" fillId="8" borderId="5" xfId="0" applyFont="1" applyFill="1" applyBorder="1" applyAlignment="1">
      <alignment vertical="center" wrapText="1" shrinkToFit="1"/>
    </xf>
    <xf numFmtId="0" fontId="0" fillId="0" borderId="0" xfId="0" applyAlignment="1">
      <alignment wrapText="1"/>
    </xf>
    <xf numFmtId="0" fontId="17" fillId="0" borderId="0" xfId="0" applyFont="1"/>
    <xf numFmtId="0" fontId="2" fillId="0" borderId="12" xfId="0" applyFont="1" applyBorder="1" applyAlignment="1">
      <alignment vertical="center" shrinkToFit="1"/>
    </xf>
    <xf numFmtId="0" fontId="10" fillId="0" borderId="0" xfId="0" applyFont="1"/>
    <xf numFmtId="0" fontId="2" fillId="12" borderId="0" xfId="0" applyFont="1" applyFill="1" applyAlignment="1">
      <alignment wrapText="1"/>
    </xf>
    <xf numFmtId="0" fontId="14" fillId="0" borderId="0" xfId="2" applyAlignment="1">
      <alignment wrapText="1"/>
    </xf>
    <xf numFmtId="0" fontId="2" fillId="10" borderId="12" xfId="0" applyFont="1" applyFill="1" applyBorder="1" applyAlignment="1">
      <alignment horizontal="center"/>
    </xf>
    <xf numFmtId="0" fontId="2" fillId="13" borderId="12" xfId="0" applyFont="1" applyFill="1" applyBorder="1"/>
    <xf numFmtId="0" fontId="19" fillId="7" borderId="12" xfId="0" applyFont="1" applyFill="1" applyBorder="1" applyAlignment="1">
      <alignment horizontal="left" vertical="center" wrapText="1"/>
    </xf>
    <xf numFmtId="0" fontId="19" fillId="8" borderId="12" xfId="0" applyFont="1" applyFill="1" applyBorder="1" applyAlignment="1">
      <alignment horizontal="left" vertical="center" wrapText="1"/>
    </xf>
    <xf numFmtId="0" fontId="20" fillId="0" borderId="10" xfId="0" applyFont="1" applyBorder="1" applyAlignment="1">
      <alignment wrapText="1"/>
    </xf>
    <xf numFmtId="0" fontId="19" fillId="8" borderId="29" xfId="0" applyFont="1" applyFill="1" applyBorder="1" applyAlignment="1">
      <alignment horizontal="left" vertical="center" wrapText="1"/>
    </xf>
    <xf numFmtId="0" fontId="21" fillId="5" borderId="18" xfId="0" applyFont="1" applyFill="1" applyBorder="1" applyAlignment="1">
      <alignment horizontal="left" vertical="center" wrapText="1"/>
    </xf>
    <xf numFmtId="0" fontId="22" fillId="7" borderId="17" xfId="0" applyFont="1" applyFill="1" applyBorder="1" applyAlignment="1">
      <alignment horizontal="left" vertical="center" wrapText="1"/>
    </xf>
    <xf numFmtId="0" fontId="21" fillId="5" borderId="19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top" wrapText="1"/>
    </xf>
    <xf numFmtId="0" fontId="21" fillId="6" borderId="19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4" fillId="8" borderId="12" xfId="0" applyFont="1" applyFill="1" applyBorder="1" applyAlignment="1">
      <alignment horizontal="left" vertical="top" wrapText="1"/>
    </xf>
    <xf numFmtId="0" fontId="20" fillId="0" borderId="12" xfId="0" applyFont="1" applyBorder="1" applyAlignment="1">
      <alignment wrapText="1"/>
    </xf>
    <xf numFmtId="0" fontId="20" fillId="0" borderId="30" xfId="0" applyFont="1" applyBorder="1" applyAlignment="1">
      <alignment wrapText="1"/>
    </xf>
    <xf numFmtId="0" fontId="23" fillId="0" borderId="30" xfId="0" applyFont="1" applyBorder="1" applyAlignment="1">
      <alignment wrapText="1"/>
    </xf>
    <xf numFmtId="0" fontId="7" fillId="0" borderId="14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0" fillId="0" borderId="35" xfId="0" applyFont="1" applyBorder="1" applyAlignment="1">
      <alignment wrapText="1"/>
    </xf>
    <xf numFmtId="0" fontId="0" fillId="0" borderId="10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16" xfId="0" applyBorder="1" applyAlignment="1">
      <alignment vertical="center"/>
    </xf>
    <xf numFmtId="0" fontId="6" fillId="4" borderId="23" xfId="0" applyFont="1" applyFill="1" applyBorder="1" applyAlignment="1">
      <alignment horizontal="center" vertical="center" textRotation="90" wrapText="1"/>
    </xf>
    <xf numFmtId="0" fontId="6" fillId="3" borderId="1" xfId="0" applyFont="1" applyFill="1" applyBorder="1" applyAlignment="1">
      <alignment horizontal="center" vertical="center" textRotation="90" wrapText="1"/>
    </xf>
    <xf numFmtId="0" fontId="26" fillId="7" borderId="12" xfId="0" applyFont="1" applyFill="1" applyBorder="1" applyAlignment="1">
      <alignment horizontal="left" vertical="center" wrapText="1"/>
    </xf>
    <xf numFmtId="0" fontId="26" fillId="8" borderId="12" xfId="0" applyFont="1" applyFill="1" applyBorder="1" applyAlignment="1">
      <alignment horizontal="left" vertical="center" wrapText="1"/>
    </xf>
    <xf numFmtId="0" fontId="26" fillId="7" borderId="17" xfId="0" applyFont="1" applyFill="1" applyBorder="1" applyAlignment="1">
      <alignment horizontal="left" vertical="center" wrapText="1"/>
    </xf>
    <xf numFmtId="0" fontId="0" fillId="14" borderId="40" xfId="0" applyFill="1" applyBorder="1"/>
    <xf numFmtId="0" fontId="0" fillId="14" borderId="41" xfId="0" applyFill="1" applyBorder="1"/>
    <xf numFmtId="0" fontId="0" fillId="14" borderId="42" xfId="0" applyFill="1" applyBorder="1"/>
    <xf numFmtId="0" fontId="0" fillId="9" borderId="39" xfId="0" applyFill="1" applyBorder="1"/>
    <xf numFmtId="0" fontId="0" fillId="9" borderId="40" xfId="0" applyFill="1" applyBorder="1"/>
    <xf numFmtId="0" fontId="0" fillId="9" borderId="41" xfId="0" quotePrefix="1" applyFill="1" applyBorder="1"/>
    <xf numFmtId="0" fontId="0" fillId="9" borderId="42" xfId="0" applyFill="1" applyBorder="1"/>
    <xf numFmtId="0" fontId="0" fillId="9" borderId="43" xfId="0" quotePrefix="1" applyFill="1" applyBorder="1"/>
    <xf numFmtId="0" fontId="0" fillId="9" borderId="44" xfId="0" applyFill="1" applyBorder="1"/>
    <xf numFmtId="0" fontId="27" fillId="0" borderId="0" xfId="0" applyFont="1"/>
    <xf numFmtId="0" fontId="0" fillId="0" borderId="47" xfId="0" applyBorder="1"/>
    <xf numFmtId="0" fontId="0" fillId="14" borderId="46" xfId="0" applyFill="1" applyBorder="1"/>
    <xf numFmtId="0" fontId="0" fillId="15" borderId="0" xfId="0" applyFill="1"/>
    <xf numFmtId="0" fontId="5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8" fillId="7" borderId="16" xfId="0" applyFont="1" applyFill="1" applyBorder="1" applyAlignment="1">
      <alignment horizontal="center" vertical="center" wrapText="1"/>
    </xf>
    <xf numFmtId="0" fontId="28" fillId="0" borderId="5" xfId="0" applyFont="1" applyBorder="1" applyAlignment="1">
      <alignment vertical="center" wrapText="1"/>
    </xf>
    <xf numFmtId="0" fontId="28" fillId="0" borderId="8" xfId="0" applyFont="1" applyBorder="1" applyAlignment="1">
      <alignment vertical="center" wrapText="1"/>
    </xf>
    <xf numFmtId="0" fontId="29" fillId="0" borderId="13" xfId="0" applyFont="1" applyBorder="1" applyAlignment="1">
      <alignment horizontal="center" textRotation="90"/>
    </xf>
    <xf numFmtId="0" fontId="0" fillId="0" borderId="0" xfId="0" applyAlignment="1">
      <alignment horizontal="left" vertical="top" wrapText="1"/>
    </xf>
    <xf numFmtId="0" fontId="0" fillId="0" borderId="0" xfId="0"/>
    <xf numFmtId="0" fontId="6" fillId="4" borderId="36" xfId="0" applyFont="1" applyFill="1" applyBorder="1" applyAlignment="1">
      <alignment horizontal="center" vertical="center" textRotation="90" wrapText="1"/>
    </xf>
    <xf numFmtId="0" fontId="0" fillId="0" borderId="24" xfId="0" applyBorder="1"/>
    <xf numFmtId="0" fontId="0" fillId="0" borderId="45" xfId="0" applyBorder="1"/>
    <xf numFmtId="0" fontId="6" fillId="3" borderId="36" xfId="0" applyFont="1" applyFill="1" applyBorder="1" applyAlignment="1">
      <alignment horizontal="center" vertical="center" textRotation="90" wrapText="1"/>
    </xf>
    <xf numFmtId="0" fontId="31" fillId="0" borderId="48" xfId="0" applyFont="1" applyBorder="1" applyAlignment="1">
      <alignment horizontal="left" vertical="center"/>
    </xf>
    <xf numFmtId="0" fontId="30" fillId="0" borderId="14" xfId="0" applyFont="1" applyBorder="1"/>
    <xf numFmtId="0" fontId="30" fillId="0" borderId="15" xfId="0" applyFont="1" applyBorder="1"/>
    <xf numFmtId="0" fontId="6" fillId="3" borderId="1" xfId="0" applyFont="1" applyFill="1" applyBorder="1" applyAlignment="1">
      <alignment horizontal="center" vertical="center" textRotation="90" wrapText="1"/>
    </xf>
    <xf numFmtId="0" fontId="0" fillId="0" borderId="22" xfId="0" applyBorder="1"/>
    <xf numFmtId="0" fontId="0" fillId="0" borderId="23" xfId="0" applyBorder="1"/>
    <xf numFmtId="0" fontId="6" fillId="4" borderId="1" xfId="0" applyFont="1" applyFill="1" applyBorder="1" applyAlignment="1">
      <alignment horizontal="center" vertical="center" textRotation="90" wrapText="1"/>
    </xf>
    <xf numFmtId="0" fontId="24" fillId="3" borderId="1" xfId="0" applyFont="1" applyFill="1" applyBorder="1" applyAlignment="1">
      <alignment horizontal="center" vertical="center" textRotation="90" wrapText="1"/>
    </xf>
    <xf numFmtId="0" fontId="25" fillId="4" borderId="1" xfId="0" applyFont="1" applyFill="1" applyBorder="1" applyAlignment="1">
      <alignment horizontal="center" vertical="center" textRotation="90" wrapText="1"/>
    </xf>
    <xf numFmtId="0" fontId="7" fillId="0" borderId="49" xfId="0" applyFont="1" applyBorder="1" applyAlignment="1">
      <alignment horizontal="left" vertical="center"/>
    </xf>
    <xf numFmtId="0" fontId="0" fillId="0" borderId="37" xfId="0" applyBorder="1"/>
    <xf numFmtId="0" fontId="0" fillId="0" borderId="38" xfId="0" applyBorder="1"/>
    <xf numFmtId="0" fontId="7" fillId="0" borderId="48" xfId="0" applyFont="1" applyBorder="1" applyAlignment="1">
      <alignment horizontal="left" vertical="center"/>
    </xf>
    <xf numFmtId="0" fontId="0" fillId="0" borderId="14" xfId="0" applyBorder="1"/>
    <xf numFmtId="0" fontId="0" fillId="0" borderId="15" xfId="0" applyBorder="1"/>
    <xf numFmtId="0" fontId="7" fillId="0" borderId="48" xfId="0" applyFont="1" applyBorder="1" applyAlignment="1">
      <alignment horizontal="left" vertical="center" wrapText="1"/>
    </xf>
    <xf numFmtId="0" fontId="11" fillId="10" borderId="50" xfId="0" applyFont="1" applyFill="1" applyBorder="1" applyAlignment="1">
      <alignment horizontal="center" vertical="center"/>
    </xf>
    <xf numFmtId="0" fontId="0" fillId="0" borderId="28" xfId="0" applyBorder="1"/>
    <xf numFmtId="0" fontId="7" fillId="10" borderId="12" xfId="0" applyFont="1" applyFill="1" applyBorder="1" applyAlignment="1">
      <alignment horizontal="center" shrinkToFit="1"/>
    </xf>
    <xf numFmtId="0" fontId="0" fillId="0" borderId="31" xfId="0" applyBorder="1" applyAlignment="1">
      <alignment shrinkToFit="1"/>
    </xf>
    <xf numFmtId="0" fontId="0" fillId="0" borderId="32" xfId="0" applyBorder="1" applyAlignment="1">
      <alignment shrinkToFit="1"/>
    </xf>
    <xf numFmtId="0" fontId="0" fillId="0" borderId="33" xfId="0" applyBorder="1" applyAlignment="1">
      <alignment shrinkToFit="1"/>
    </xf>
    <xf numFmtId="0" fontId="2" fillId="0" borderId="12" xfId="0" applyFont="1" applyBorder="1" applyAlignment="1">
      <alignment vertical="center"/>
    </xf>
    <xf numFmtId="0" fontId="0" fillId="0" borderId="34" xfId="0" applyBorder="1"/>
    <xf numFmtId="0" fontId="0" fillId="0" borderId="30" xfId="0" applyBorder="1"/>
    <xf numFmtId="0" fontId="2" fillId="10" borderId="12" xfId="0" applyFont="1" applyFill="1" applyBorder="1" applyAlignment="1">
      <alignment horizontal="center"/>
    </xf>
    <xf numFmtId="0" fontId="0" fillId="0" borderId="19" xfId="0" applyBorder="1"/>
    <xf numFmtId="0" fontId="0" fillId="0" borderId="12" xfId="0" quotePrefix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6" fillId="3" borderId="21" xfId="0" applyFont="1" applyFill="1" applyBorder="1" applyAlignment="1">
      <alignment horizontal="center" vertical="center" textRotation="90" wrapText="1"/>
    </xf>
    <xf numFmtId="0" fontId="6" fillId="4" borderId="21" xfId="0" applyFont="1" applyFill="1" applyBorder="1" applyAlignment="1">
      <alignment horizontal="center" vertical="center" textRotation="90" wrapText="1"/>
    </xf>
    <xf numFmtId="0" fontId="18" fillId="0" borderId="12" xfId="2" applyFont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Per cent" xfId="1" builtinId="5"/>
  </cellStyles>
  <dxfs count="14">
    <dxf>
      <font>
        <i/>
        <color theme="2" tint="-0.499984740745262"/>
      </font>
      <fill>
        <patternFill>
          <bgColor theme="2"/>
        </patternFill>
      </fill>
    </dxf>
    <dxf>
      <font>
        <i/>
        <color theme="2" tint="-0.499984740745262"/>
      </font>
      <fill>
        <patternFill>
          <bgColor theme="2"/>
        </patternFill>
      </fill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i/>
        <color theme="2" tint="-0.499984740745262"/>
      </font>
      <fill>
        <patternFill>
          <bgColor theme="2"/>
        </patternFill>
      </fill>
    </dxf>
    <dxf>
      <font>
        <b val="0"/>
        <i/>
        <color theme="0" tint="-0.499984740745262"/>
      </font>
    </dxf>
    <dxf>
      <font>
        <i/>
        <color theme="2" tint="-0.499984740745262"/>
      </font>
      <fill>
        <patternFill>
          <bgColor theme="2"/>
        </patternFill>
      </fill>
    </dxf>
    <dxf>
      <font>
        <b val="0"/>
        <i/>
        <color theme="0" tint="-0.499984740745262"/>
      </font>
    </dxf>
    <dxf>
      <font>
        <b/>
        <i val="0"/>
        <color auto="1"/>
      </font>
    </dxf>
    <dxf>
      <font>
        <b val="0"/>
        <i/>
        <color theme="0" tint="-0.499984740745262"/>
      </font>
    </dxf>
    <dxf>
      <font>
        <b/>
        <i val="0"/>
        <color auto="1"/>
      </font>
    </dxf>
    <dxf>
      <font>
        <i/>
        <color theme="6"/>
      </font>
    </dxf>
    <dxf>
      <font>
        <b/>
        <i val="0"/>
      </font>
    </dxf>
    <dxf>
      <font>
        <b/>
        <i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3.5445196527931683E-2"/>
          <c:y val="5.9984332161138659E-2"/>
          <c:w val="0.94922797157835415"/>
          <c:h val="0.87286261610064353"/>
        </c:manualLayout>
      </c:layout>
      <c:barChart>
        <c:barDir val="bar"/>
        <c:grouping val="stacked"/>
        <c:varyColors val="0"/>
        <c:ser>
          <c:idx val="0"/>
          <c:order val="0"/>
          <c:tx>
            <c:v>Benefits</c:v>
          </c:tx>
          <c:spPr>
            <a:solidFill>
              <a:schemeClr val="accent6">
                <a:alpha val="68000"/>
                <a:lumMod val="60000"/>
                <a:lumOff val="40000"/>
              </a:schemeClr>
            </a:solidFill>
            <a:ln>
              <a:noFill/>
              <a:prstDash val="solid"/>
            </a:ln>
          </c:spPr>
          <c:invertIfNegative val="0"/>
          <c:cat>
            <c:strRef>
              <c:f>(Results!$B$4,Results!$B$17,Results!$E$4,Results!$E$17,Results!$H$4)</c:f>
              <c:strCache>
                <c:ptCount val="5"/>
                <c:pt idx="0">
                  <c:v>Económico</c:v>
                </c:pt>
                <c:pt idx="1">
                  <c:v>Medioambiental</c:v>
                </c:pt>
                <c:pt idx="2">
                  <c:v>Social</c:v>
                </c:pt>
                <c:pt idx="3">
                  <c:v>Resiliencia climática y ante desastres</c:v>
                </c:pt>
                <c:pt idx="4">
                  <c:v>Gobernanza</c:v>
                </c:pt>
              </c:strCache>
            </c:strRef>
          </c:cat>
          <c:val>
            <c:numRef>
              <c:f>(Results!$C$9,Results!$C$22,Results!$F$9,Results!$F$22,Results!$I$9)</c:f>
              <c:numCache>
                <c:formatCode>0%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09-49B2-94D3-C1926741A5BF}"/>
            </c:ext>
          </c:extLst>
        </c:ser>
        <c:ser>
          <c:idx val="1"/>
          <c:order val="1"/>
          <c:tx>
            <c:v>Cost</c:v>
          </c:tx>
          <c:spPr>
            <a:solidFill>
              <a:schemeClr val="accent2">
                <a:alpha val="70000"/>
                <a:lumMod val="60000"/>
                <a:lumOff val="40000"/>
              </a:schemeClr>
            </a:solidFill>
            <a:ln>
              <a:noFill/>
              <a:prstDash val="solid"/>
            </a:ln>
          </c:spPr>
          <c:invertIfNegative val="0"/>
          <c:cat>
            <c:strRef>
              <c:f>(Results!$B$4,Results!$B$17,Results!$E$4,Results!$E$17,Results!$H$4)</c:f>
              <c:strCache>
                <c:ptCount val="5"/>
                <c:pt idx="0">
                  <c:v>Económico</c:v>
                </c:pt>
                <c:pt idx="1">
                  <c:v>Medioambiental</c:v>
                </c:pt>
                <c:pt idx="2">
                  <c:v>Social</c:v>
                </c:pt>
                <c:pt idx="3">
                  <c:v>Resiliencia climática y ante desastres</c:v>
                </c:pt>
                <c:pt idx="4">
                  <c:v>Gobernanza</c:v>
                </c:pt>
              </c:strCache>
            </c:strRef>
          </c:cat>
          <c:val>
            <c:numRef>
              <c:f>(Results!$C$15,Results!$C$28,Results!$F$15,Results!$F$28,Results!$I$15)</c:f>
              <c:numCache>
                <c:formatCode>0%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09-49B2-94D3-C1926741A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765884824"/>
        <c:axId val="765883744"/>
      </c:barChart>
      <c:catAx>
        <c:axId val="76588482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0" spcFirstLastPara="1" vertOverflow="ellipsis" wrap="square" anchor="t" anchorCtr="0"/>
          <a:lstStyle/>
          <a:p>
            <a:pPr>
              <a:defRPr sz="900" b="1" i="0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883744"/>
        <c:crosses val="autoZero"/>
        <c:auto val="1"/>
        <c:lblAlgn val="ctr"/>
        <c:lblOffset val="0"/>
        <c:noMultiLvlLbl val="0"/>
      </c:catAx>
      <c:valAx>
        <c:axId val="765883744"/>
        <c:scaling>
          <c:orientation val="minMax"/>
          <c:max val="1"/>
          <c:min val="-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minorGridlines>
          <c:spPr>
            <a:ln w="1270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inorGridlines>
        <c:numFmt formatCode="0%" sourceLinked="0"/>
        <c:majorTickMark val="out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884824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noFill/>
      <a:prstDash val="solid"/>
      <a:round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'Results All'!$B$1:$C$1</c:f>
              <c:strCache>
                <c:ptCount val="1"/>
                <c:pt idx="0">
                  <c:v>Económico</c:v>
                </c:pt>
              </c:strCache>
            </c:strRef>
          </c:tx>
          <c:spPr>
            <a:solidFill>
              <a:srgbClr val="1E3660"/>
            </a:solidFill>
            <a:ln>
              <a:noFill/>
              <a:prstDash val="solid"/>
            </a:ln>
          </c:spPr>
          <c:invertIfNegative val="0"/>
          <c:val>
            <c:numRef>
              <c:f>'Results All'!$B$4:$B$23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1034-40A9-87FA-1746DC211551}"/>
            </c:ext>
          </c:extLst>
        </c:ser>
        <c:ser>
          <c:idx val="1"/>
          <c:order val="1"/>
          <c:tx>
            <c:strRef>
              <c:f>'Results All'!$D$1:$E$1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rgbClr val="E3847D"/>
            </a:solidFill>
            <a:ln>
              <a:noFill/>
              <a:prstDash val="solid"/>
            </a:ln>
          </c:spPr>
          <c:invertIfNegative val="0"/>
          <c:cat>
            <c:strRef>
              <c:f>'Results All'!$A$4:$A$23</c:f>
              <c:strCache>
                <c:ptCount val="7"/>
                <c:pt idx="0">
                  <c:v>**Introducir título de SbN**</c:v>
                </c:pt>
                <c:pt idx="1">
                  <c:v>**Introducir título de SbN**</c:v>
                </c:pt>
                <c:pt idx="2">
                  <c:v>**Introducir título de SbN**</c:v>
                </c:pt>
                <c:pt idx="3">
                  <c:v>**Introducir título de SbN**</c:v>
                </c:pt>
                <c:pt idx="4">
                  <c:v>**Introducir título de SbN**</c:v>
                </c:pt>
                <c:pt idx="5">
                  <c:v>**Introducir título de SbN**</c:v>
                </c:pt>
                <c:pt idx="6">
                  <c:v>**Introducir título de SbN**</c:v>
                </c:pt>
              </c:strCache>
            </c:strRef>
          </c:cat>
          <c:val>
            <c:numRef>
              <c:f>'Results All'!$D$4:$D$23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34-40A9-87FA-1746DC211551}"/>
            </c:ext>
          </c:extLst>
        </c:ser>
        <c:ser>
          <c:idx val="2"/>
          <c:order val="2"/>
          <c:tx>
            <c:strRef>
              <c:f>'Results All'!$F$1:$G$1</c:f>
              <c:strCache>
                <c:ptCount val="1"/>
                <c:pt idx="0">
                  <c:v>Gobernanza</c:v>
                </c:pt>
              </c:strCache>
            </c:strRef>
          </c:tx>
          <c:spPr>
            <a:solidFill>
              <a:srgbClr val="096332"/>
            </a:solidFill>
            <a:ln>
              <a:noFill/>
              <a:prstDash val="solid"/>
            </a:ln>
          </c:spPr>
          <c:invertIfNegative val="0"/>
          <c:cat>
            <c:strRef>
              <c:f>'Results All'!$A$4:$A$23</c:f>
              <c:strCache>
                <c:ptCount val="7"/>
                <c:pt idx="0">
                  <c:v>**Introducir título de SbN**</c:v>
                </c:pt>
                <c:pt idx="1">
                  <c:v>**Introducir título de SbN**</c:v>
                </c:pt>
                <c:pt idx="2">
                  <c:v>**Introducir título de SbN**</c:v>
                </c:pt>
                <c:pt idx="3">
                  <c:v>**Introducir título de SbN**</c:v>
                </c:pt>
                <c:pt idx="4">
                  <c:v>**Introducir título de SbN**</c:v>
                </c:pt>
                <c:pt idx="5">
                  <c:v>**Introducir título de SbN**</c:v>
                </c:pt>
                <c:pt idx="6">
                  <c:v>**Introducir título de SbN**</c:v>
                </c:pt>
              </c:strCache>
            </c:strRef>
          </c:cat>
          <c:val>
            <c:numRef>
              <c:f>'Results All'!$F$4:$F$23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4-40A9-87FA-1746DC211551}"/>
            </c:ext>
          </c:extLst>
        </c:ser>
        <c:ser>
          <c:idx val="3"/>
          <c:order val="3"/>
          <c:tx>
            <c:strRef>
              <c:f>'Results All'!$H$1:$I$1</c:f>
              <c:strCache>
                <c:ptCount val="1"/>
                <c:pt idx="0">
                  <c:v>Medioambiental</c:v>
                </c:pt>
              </c:strCache>
            </c:strRef>
          </c:tx>
          <c:spPr>
            <a:solidFill>
              <a:schemeClr val="accent4">
                <a:alpha val="49804"/>
                <a:lumMod val="60000"/>
                <a:lumOff val="40000"/>
              </a:schemeClr>
            </a:solidFill>
            <a:ln>
              <a:noFill/>
              <a:prstDash val="solid"/>
            </a:ln>
          </c:spPr>
          <c:invertIfNegative val="0"/>
          <c:val>
            <c:numRef>
              <c:f>'Results All'!$H$4:$H$23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4-40A9-87FA-1746DC211551}"/>
            </c:ext>
          </c:extLst>
        </c:ser>
        <c:ser>
          <c:idx val="4"/>
          <c:order val="4"/>
          <c:tx>
            <c:strRef>
              <c:f>'Results All'!$J$1:$K$1</c:f>
              <c:strCache>
                <c:ptCount val="1"/>
                <c:pt idx="0">
                  <c:v>RCD</c:v>
                </c:pt>
              </c:strCache>
            </c:strRef>
          </c:tx>
          <c:spPr>
            <a:solidFill>
              <a:srgbClr val="C5C5DD"/>
            </a:solidFill>
            <a:ln>
              <a:noFill/>
              <a:prstDash val="solid"/>
            </a:ln>
          </c:spPr>
          <c:invertIfNegative val="0"/>
          <c:val>
            <c:numRef>
              <c:f>'Results All'!$J$4:$J$23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34-40A9-87FA-1746DC211551}"/>
            </c:ext>
          </c:extLst>
        </c:ser>
        <c:ser>
          <c:idx val="5"/>
          <c:order val="5"/>
          <c:tx>
            <c:v>Economic Cost</c:v>
          </c:tx>
          <c:spPr>
            <a:solidFill>
              <a:srgbClr val="254275"/>
            </a:solidFill>
            <a:ln>
              <a:noFill/>
              <a:prstDash val="solid"/>
            </a:ln>
          </c:spPr>
          <c:invertIfNegative val="0"/>
          <c:val>
            <c:numRef>
              <c:f>'Results All'!$C$4:$C$23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5-1034-40A9-87FA-1746DC211551}"/>
            </c:ext>
          </c:extLst>
        </c:ser>
        <c:ser>
          <c:idx val="6"/>
          <c:order val="6"/>
          <c:tx>
            <c:v>Social Cost</c:v>
          </c:tx>
          <c:spPr>
            <a:solidFill>
              <a:srgbClr val="E3847D"/>
            </a:solidFill>
            <a:ln>
              <a:noFill/>
              <a:prstDash val="solid"/>
            </a:ln>
          </c:spPr>
          <c:invertIfNegative val="0"/>
          <c:val>
            <c:numRef>
              <c:f>'Results All'!$E$4:$E$23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34-40A9-87FA-1746DC211551}"/>
            </c:ext>
          </c:extLst>
        </c:ser>
        <c:ser>
          <c:idx val="7"/>
          <c:order val="7"/>
          <c:tx>
            <c:v>Governance Cost</c:v>
          </c:tx>
          <c:spPr>
            <a:solidFill>
              <a:srgbClr val="096332"/>
            </a:solidFill>
            <a:ln>
              <a:noFill/>
              <a:prstDash val="solid"/>
            </a:ln>
          </c:spPr>
          <c:invertIfNegative val="0"/>
          <c:val>
            <c:numRef>
              <c:f>'Results All'!$G$4:$G$23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34-40A9-87FA-1746DC211551}"/>
            </c:ext>
          </c:extLst>
        </c:ser>
        <c:ser>
          <c:idx val="8"/>
          <c:order val="8"/>
          <c:tx>
            <c:v>Environmental Cost</c:v>
          </c:tx>
          <c:spPr>
            <a:solidFill>
              <a:schemeClr val="accent4">
                <a:alpha val="50000"/>
                <a:lumMod val="60000"/>
                <a:lumOff val="40000"/>
              </a:schemeClr>
            </a:solidFill>
            <a:ln>
              <a:noFill/>
              <a:prstDash val="solid"/>
            </a:ln>
          </c:spPr>
          <c:invertIfNegative val="0"/>
          <c:val>
            <c:numRef>
              <c:f>'Results All'!$I$4:$I$23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34-40A9-87FA-1746DC211551}"/>
            </c:ext>
          </c:extLst>
        </c:ser>
        <c:ser>
          <c:idx val="9"/>
          <c:order val="9"/>
          <c:tx>
            <c:v>DRR&amp;CCA Cost</c:v>
          </c:tx>
          <c:spPr>
            <a:solidFill>
              <a:srgbClr val="C5C5DD"/>
            </a:solidFill>
            <a:ln>
              <a:noFill/>
              <a:prstDash val="solid"/>
            </a:ln>
          </c:spPr>
          <c:invertIfNegative val="0"/>
          <c:val>
            <c:numRef>
              <c:f>'Results All'!$K$4:$K$23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34-40A9-87FA-1746DC211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"/>
        <c:overlap val="100"/>
        <c:axId val="1115688568"/>
        <c:axId val="1115681008"/>
      </c:barChart>
      <c:catAx>
        <c:axId val="11156885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strike="noStrike" kern="1200" baseline="0">
                <a:ln w="3175">
                  <a:noFill/>
                  <a:prstDash val="solid"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681008"/>
        <c:crosses val="autoZero"/>
        <c:auto val="1"/>
        <c:lblAlgn val="ctr"/>
        <c:lblOffset val="100"/>
        <c:noMultiLvlLbl val="0"/>
      </c:catAx>
      <c:valAx>
        <c:axId val="1115681008"/>
        <c:scaling>
          <c:orientation val="minMax"/>
          <c:min val="-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0"/>
        <c:majorTickMark val="out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688568"/>
        <c:crosses val="autoZero"/>
        <c:crossBetween val="between"/>
        <c:majorUnit val="25"/>
      </c:valAx>
    </c:plotArea>
    <c:legend>
      <c:legendPos val="b"/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14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390525</xdr:colOff>
      <xdr:row>5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38525" cy="106680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111163</xdr:colOff>
      <xdr:row>15</xdr:row>
      <xdr:rowOff>80566</xdr:rowOff>
    </xdr:from>
    <xdr:to>
      <xdr:col>9</xdr:col>
      <xdr:colOff>30481</xdr:colOff>
      <xdr:row>29</xdr:row>
      <xdr:rowOff>17928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1807028</xdr:colOff>
      <xdr:row>27</xdr:row>
      <xdr:rowOff>65313</xdr:rowOff>
    </xdr:from>
    <xdr:to>
      <xdr:col>12</xdr:col>
      <xdr:colOff>403860</xdr:colOff>
      <xdr:row>60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L27"/>
  <sheetViews>
    <sheetView tabSelected="1" zoomScale="120" zoomScaleNormal="120" workbookViewId="0">
      <selection activeCell="F1" sqref="F1"/>
    </sheetView>
  </sheetViews>
  <sheetFormatPr defaultColWidth="11.42578125" defaultRowHeight="15" x14ac:dyDescent="0.25"/>
  <sheetData>
    <row r="6" spans="1:12" s="57" customFormat="1" x14ac:dyDescent="0.25"/>
    <row r="7" spans="1:12" ht="21" customHeight="1" x14ac:dyDescent="0.35">
      <c r="A7" s="58" t="s">
        <v>19</v>
      </c>
    </row>
    <row r="8" spans="1:12" ht="21" customHeight="1" x14ac:dyDescent="0.35">
      <c r="A8" s="58"/>
    </row>
    <row r="9" spans="1:12" ht="105" customHeight="1" x14ac:dyDescent="0.25">
      <c r="A9" s="111" t="s">
        <v>20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</row>
    <row r="12" spans="1:12" x14ac:dyDescent="0.25">
      <c r="A12" s="21" t="s">
        <v>21</v>
      </c>
    </row>
    <row r="13" spans="1:12" ht="31.5" customHeight="1" x14ac:dyDescent="0.25">
      <c r="A13" s="111" t="s">
        <v>22</v>
      </c>
      <c r="B13" s="112"/>
      <c r="C13" s="112"/>
      <c r="D13" s="112"/>
      <c r="E13" s="112"/>
      <c r="F13" s="112"/>
      <c r="G13" s="112"/>
      <c r="H13" s="112"/>
    </row>
    <row r="14" spans="1:12" ht="83.25" customHeight="1" x14ac:dyDescent="0.25">
      <c r="A14" s="111" t="s">
        <v>23</v>
      </c>
      <c r="B14" s="112"/>
      <c r="C14" s="112"/>
      <c r="D14" s="112"/>
      <c r="E14" s="112"/>
      <c r="F14" s="112"/>
      <c r="G14" s="112"/>
      <c r="H14" s="112"/>
    </row>
    <row r="15" spans="1:12" ht="14.45" customHeight="1" x14ac:dyDescent="0.25">
      <c r="A15" s="111" t="s">
        <v>24</v>
      </c>
      <c r="B15" s="112"/>
      <c r="C15" s="112"/>
      <c r="D15" s="112"/>
      <c r="E15" s="112"/>
      <c r="F15" s="112"/>
      <c r="G15" s="112"/>
      <c r="H15" s="112"/>
    </row>
    <row r="16" spans="1:12" ht="14.45" customHeight="1" x14ac:dyDescent="0.25">
      <c r="A16" s="111" t="s">
        <v>25</v>
      </c>
      <c r="B16" s="112"/>
      <c r="C16" s="112"/>
      <c r="D16" s="112"/>
      <c r="E16" s="112"/>
      <c r="F16" s="112"/>
      <c r="G16" s="112"/>
      <c r="H16" s="112"/>
    </row>
    <row r="17" spans="1:10" x14ac:dyDescent="0.25">
      <c r="A17" t="s">
        <v>26</v>
      </c>
    </row>
    <row r="19" spans="1:10" x14ac:dyDescent="0.25">
      <c r="A19" s="21" t="s">
        <v>27</v>
      </c>
    </row>
    <row r="20" spans="1:10" ht="16.5" customHeight="1" x14ac:dyDescent="0.25">
      <c r="A20" s="116" t="s">
        <v>28</v>
      </c>
      <c r="B20" s="103" t="s">
        <v>29</v>
      </c>
      <c r="C20" s="92"/>
      <c r="D20" s="101"/>
    </row>
    <row r="21" spans="1:10" ht="16.5" customHeight="1" x14ac:dyDescent="0.25">
      <c r="A21" s="114"/>
      <c r="B21" s="93" t="s">
        <v>30</v>
      </c>
      <c r="C21" s="94"/>
      <c r="D21" s="101"/>
    </row>
    <row r="22" spans="1:10" ht="16.5" customHeight="1" x14ac:dyDescent="0.25">
      <c r="A22" s="114"/>
      <c r="B22" s="93" t="s">
        <v>31</v>
      </c>
      <c r="C22" s="94"/>
      <c r="D22" s="101"/>
    </row>
    <row r="23" spans="1:10" ht="16.5" customHeight="1" x14ac:dyDescent="0.25">
      <c r="A23" s="115"/>
      <c r="B23" s="93" t="s">
        <v>32</v>
      </c>
      <c r="C23" s="94"/>
    </row>
    <row r="24" spans="1:10" ht="16.5" customHeight="1" x14ac:dyDescent="0.25">
      <c r="A24" s="113" t="s">
        <v>33</v>
      </c>
      <c r="B24" s="95" t="s">
        <v>34</v>
      </c>
      <c r="C24" s="96"/>
      <c r="J24" s="102"/>
    </row>
    <row r="25" spans="1:10" ht="16.5" customHeight="1" x14ac:dyDescent="0.25">
      <c r="A25" s="114"/>
      <c r="B25" s="97" t="s">
        <v>35</v>
      </c>
      <c r="C25" s="98"/>
    </row>
    <row r="26" spans="1:10" ht="16.5" customHeight="1" x14ac:dyDescent="0.25">
      <c r="A26" s="114"/>
      <c r="B26" s="97" t="s">
        <v>36</v>
      </c>
      <c r="C26" s="98"/>
    </row>
    <row r="27" spans="1:10" ht="16.5" customHeight="1" x14ac:dyDescent="0.25">
      <c r="A27" s="115"/>
      <c r="B27" s="99" t="s">
        <v>37</v>
      </c>
      <c r="C27" s="100"/>
    </row>
  </sheetData>
  <mergeCells count="7">
    <mergeCell ref="A9:L9"/>
    <mergeCell ref="A24:A27"/>
    <mergeCell ref="A15:H15"/>
    <mergeCell ref="A16:H16"/>
    <mergeCell ref="A20:A23"/>
    <mergeCell ref="A13:H13"/>
    <mergeCell ref="A14:H14"/>
  </mergeCells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32"/>
  <sheetViews>
    <sheetView zoomScale="90" zoomScaleNormal="90" workbookViewId="0"/>
  </sheetViews>
  <sheetFormatPr defaultColWidth="11.42578125" defaultRowHeight="15" x14ac:dyDescent="0.25"/>
  <cols>
    <col min="1" max="1" width="13.7109375" style="57" customWidth="1"/>
    <col min="2" max="2" width="36.140625" style="57" customWidth="1"/>
    <col min="3" max="3" width="65.140625" style="57" customWidth="1"/>
    <col min="4" max="4" width="79.28515625" customWidth="1"/>
    <col min="5" max="5" width="53.5703125" customWidth="1"/>
  </cols>
  <sheetData>
    <row r="2" spans="1:5" ht="33.6" customHeight="1" thickBot="1" x14ac:dyDescent="0.3">
      <c r="A2" s="61" t="s">
        <v>121</v>
      </c>
      <c r="B2" s="61" t="s">
        <v>122</v>
      </c>
      <c r="C2" s="61" t="s">
        <v>123</v>
      </c>
      <c r="D2" s="61" t="s">
        <v>124</v>
      </c>
      <c r="E2" s="61" t="s">
        <v>125</v>
      </c>
    </row>
    <row r="3" spans="1:5" s="57" customFormat="1" ht="55.9" customHeight="1" thickBot="1" x14ac:dyDescent="0.3">
      <c r="A3" s="146" t="str">
        <f>Eco!A$2</f>
        <v>Beneficios económicos</v>
      </c>
      <c r="B3" s="10" t="str">
        <f>Eco!C$2</f>
        <v>Beneficios para los medios de vida</v>
      </c>
      <c r="C3" s="15" t="str">
        <f>Eco!D$2</f>
        <v>Los hogares de la comunidad obtienen beneficios económicos y de subsistencia directos e indirectos (en efectivo y/o en especie) de la intervención.</v>
      </c>
      <c r="D3" s="144" t="s">
        <v>126</v>
      </c>
    </row>
    <row r="4" spans="1:5" s="57" customFormat="1" ht="55.9" customHeight="1" thickBot="1" x14ac:dyDescent="0.3">
      <c r="A4" s="121"/>
      <c r="B4" s="10" t="str">
        <f>Eco!C$3</f>
        <v>Ganancias rápidas</v>
      </c>
      <c r="C4" s="16" t="str">
        <f>Eco!D$3</f>
        <v>Los primeros beneficios económicos de la solución se obtienen poco después de su implementación, idealmente en los primeros 1-2 años. (1.º año: 3 puntos; 2.º año: 2 puntos; 3.º año: 1 punto; en los demás casos: 0 puntos)</v>
      </c>
      <c r="D4" s="140"/>
    </row>
    <row r="5" spans="1:5" s="57" customFormat="1" ht="55.9" customHeight="1" thickBot="1" x14ac:dyDescent="0.3">
      <c r="A5" s="121"/>
      <c r="B5" s="10" t="str">
        <f>Eco!C$4</f>
        <v>Beneficios a largo plazo</v>
      </c>
      <c r="C5" s="16" t="str">
        <f>Eco!D$4</f>
        <v xml:space="preserve">Los beneficios económicos de la solución estarán garantizados a largo plazo. </v>
      </c>
      <c r="D5" s="140"/>
    </row>
    <row r="6" spans="1:5" s="57" customFormat="1" ht="55.9" customHeight="1" thickBot="1" x14ac:dyDescent="0.3">
      <c r="A6" s="147" t="str">
        <f>Eco!A$6</f>
        <v>Costos económicos</v>
      </c>
      <c r="B6" s="12" t="str">
        <f>Eco!C$6</f>
        <v xml:space="preserve">costos de inversión </v>
      </c>
      <c r="C6" s="17" t="str">
        <f>Eco!D$6</f>
        <v>Los costos de inversión de la solución son relativamente elevados.</v>
      </c>
      <c r="D6" s="140"/>
    </row>
    <row r="7" spans="1:5" s="57" customFormat="1" ht="55.9" customHeight="1" thickBot="1" x14ac:dyDescent="0.3">
      <c r="A7" s="121"/>
      <c r="B7" s="12" t="str">
        <f>Eco!C$7</f>
        <v xml:space="preserve">costos de mantenimiento </v>
      </c>
      <c r="C7" s="18" t="str">
        <f>Eco!D$7</f>
        <v xml:space="preserve">Los costos de mantenimiento (materiales, mano de obra, etc.) de la solución son significativos y difíciles de movilizar. </v>
      </c>
      <c r="D7" s="140"/>
    </row>
    <row r="8" spans="1:5" s="57" customFormat="1" ht="55.9" customHeight="1" thickBot="1" x14ac:dyDescent="0.3">
      <c r="A8" s="121"/>
      <c r="B8" s="12" t="str">
        <f>Eco!C$8</f>
        <v>costos a largo plazo</v>
      </c>
      <c r="C8" s="18" t="str">
        <f>Eco!D$8</f>
        <v>Los costos de inversión y mantenimiento serán continuos y significativos durante un largo periodo de tiempo.</v>
      </c>
      <c r="D8" s="141"/>
    </row>
    <row r="9" spans="1:5" s="57" customFormat="1" ht="34.9" customHeight="1" thickBot="1" x14ac:dyDescent="0.3">
      <c r="A9" s="146" t="str">
        <f>Soc!A$2</f>
        <v>Beneficios sociales</v>
      </c>
      <c r="B9" s="10" t="str">
        <f>Soc!C$2</f>
        <v>Igualdad de acceso y beneficios</v>
      </c>
      <c r="C9" s="15" t="str">
        <f>Soc!D$2</f>
        <v>Todas las personas destinatarias, independientemente de su género o estatus social, tienen acceso a la solución y se benefician de ella de manera equitativa (por ejemplo, acceso a zonas reforestadas para el pastoreo).</v>
      </c>
      <c r="D9" s="145" t="s">
        <v>127</v>
      </c>
    </row>
    <row r="10" spans="1:5" s="57" customFormat="1" ht="53.45" customHeight="1" thickBot="1" x14ac:dyDescent="0.3">
      <c r="A10" s="121"/>
      <c r="B10" s="10" t="str">
        <f>Soc!C$3</f>
        <v>Cohesión social</v>
      </c>
      <c r="C10" s="16" t="str">
        <f>Soc!D$3</f>
        <v>La solución tiene el potencial de fortalecer la cohesión social dentro y entre las comunidades y otras partes interesadas.</v>
      </c>
      <c r="D10" s="140"/>
      <c r="E10" s="62"/>
    </row>
    <row r="11" spans="1:5" s="57" customFormat="1" ht="26.25" customHeight="1" thickBot="1" x14ac:dyDescent="0.3">
      <c r="A11" s="121"/>
      <c r="B11" s="10" t="str">
        <f>Soc!C$4</f>
        <v>Apoyo a las prácticas y la cultura tradicionales</v>
      </c>
      <c r="C11" s="16" t="str">
        <f>Soc!D$4</f>
        <v>La solución valora las prácticas tradicionales, los conocimientos tradicionales y la cultura.</v>
      </c>
      <c r="D11" s="140"/>
    </row>
    <row r="12" spans="1:5" s="57" customFormat="1" ht="42" customHeight="1" thickBot="1" x14ac:dyDescent="0.3">
      <c r="A12" s="147" t="str">
        <f>Soc!A$6</f>
        <v>Costos sociales</v>
      </c>
      <c r="B12" s="12" t="str">
        <f>Soc!C$6</f>
        <v>Personas marginadas</v>
      </c>
      <c r="C12" s="17" t="str">
        <f>Soc!D$6</f>
        <v>Las personas marginadas y discriminadas (por motivos de género, etnia, edad, discapacidad, idioma, religión, etc.) tienen menos probabilidades de acceder a la solución y beneficiarse de ella.</v>
      </c>
      <c r="D12" s="140"/>
    </row>
    <row r="13" spans="1:5" s="57" customFormat="1" ht="42" customHeight="1" thickBot="1" x14ac:dyDescent="0.3">
      <c r="A13" s="121"/>
      <c r="B13" s="12" t="str">
        <f>Soc!C$7</f>
        <v>Divisiones en la comunidad / potencial de conflicto</v>
      </c>
      <c r="C13" s="76" t="str">
        <f>Soc!D$7</f>
        <v>La solución tiene el potencial de agravar las divisiones sociales.(Las divisiones son elementos o factores —cultura, intereses, experiencias, etc.— que aumentan las tensiones entre diferentes actores o grupos identitarios que están en conflicto latente o abierto entre sí).</v>
      </c>
      <c r="D13" s="140"/>
    </row>
    <row r="14" spans="1:5" s="57" customFormat="1" ht="42" customHeight="1" thickBot="1" x14ac:dyDescent="0.3">
      <c r="A14" s="121"/>
      <c r="B14" s="12" t="str">
        <f>Soc!C$8</f>
        <v>Costumbres culturales y uso tradicional de los recursos afectados</v>
      </c>
      <c r="C14" s="18" t="str">
        <f>Soc!D$8</f>
        <v>La solución puede restringir el uso tradicional de los recursos naturales por parte de las partes interesadas, por ejemplo, las comunidades locales.</v>
      </c>
      <c r="D14" s="141"/>
    </row>
    <row r="15" spans="1:5" s="57" customFormat="1" ht="64.5" customHeight="1" thickBot="1" x14ac:dyDescent="0.3">
      <c r="A15" s="146" t="str">
        <f>Gov!A$2</f>
        <v>Beneficios para la gobernanza</v>
      </c>
      <c r="B15" s="10" t="str">
        <f>Gov!C$2</f>
        <v>Inclusión, apropiación y empoderamiento de las partes interesadas</v>
      </c>
      <c r="C15" s="15" t="str">
        <f>Gov!D$2</f>
        <v>La solución y la estrategia de intervención refuerzan la inclusión, la apropiación y el empoderamiento de las partes interesadas clave (en particular, la comunidad) en los procesos de toma de decisiones.(Criterios potenciales para una apropiación/participación baja a alta: las partes interesadas aportan activamente sus ideas e influyen en el desarrollo de las NBS).</v>
      </c>
      <c r="D15" s="145" t="s">
        <v>128</v>
      </c>
    </row>
    <row r="16" spans="1:5" s="57" customFormat="1" ht="39" customHeight="1" thickBot="1" x14ac:dyDescent="0.3">
      <c r="A16" s="121"/>
      <c r="B16" s="10" t="str">
        <f>Gov!C$3</f>
        <v>Gobernanza multisectorial y con múltiples partes interesadas</v>
      </c>
      <c r="C16" s="16" t="str">
        <f>Gov!D$3</f>
        <v>La intervención tiene el potencial de fortalecer la colaboración entre diversos actores (por ejemplo, el sector público, la sociedad civil, el sector privado, el mundo académico) y entre diferentes sectores.</v>
      </c>
      <c r="D16" s="140"/>
    </row>
    <row r="17" spans="1:4" s="57" customFormat="1" ht="39" customHeight="1" thickBot="1" x14ac:dyDescent="0.3">
      <c r="A17" s="121"/>
      <c r="B17" s="10" t="str">
        <f>Gov!C$4</f>
        <v xml:space="preserve">Entorno normativo propicio </v>
      </c>
      <c r="C17" s="16" t="str">
        <f>Gov!D$4</f>
        <v xml:space="preserve">La legislación y las políticas medioambientales (a nivel nacional y subnacional) apoyan la implementación y la sostenibilidad a largo plazo de la intervención. 
</v>
      </c>
      <c r="D17" s="140"/>
    </row>
    <row r="18" spans="1:4" s="57" customFormat="1" ht="50.45" customHeight="1" thickBot="1" x14ac:dyDescent="0.3">
      <c r="A18" s="147" t="str">
        <f>Gov!A$6</f>
        <v>Costos de gobernanza</v>
      </c>
      <c r="B18" s="12" t="str">
        <f>Gov!C$6</f>
        <v>Desequilibrios de poder</v>
      </c>
      <c r="C18" s="17" t="str">
        <f>Gov!D$6</f>
        <v>La intervención puede aumentar o agravar los desequilibrios de poder en lo que respecta al acceso a los recursos y/o al acceso a los beneficios de la intervención.</v>
      </c>
      <c r="D18" s="140"/>
    </row>
    <row r="19" spans="1:4" s="57" customFormat="1" ht="26.25" customHeight="1" thickBot="1" x14ac:dyDescent="0.3">
      <c r="A19" s="121"/>
      <c r="B19" s="12" t="str">
        <f>Gov!C$7</f>
        <v>Políticas y legislación contradictorias</v>
      </c>
      <c r="C19" s="18" t="str">
        <f>Gov!D$7</f>
        <v>Las políticas, normas o leyes nacionales, subnacionales o locales pueden socavar la implementación y el impacto de la intervención.</v>
      </c>
      <c r="D19" s="140"/>
    </row>
    <row r="20" spans="1:4" s="57" customFormat="1" ht="39" customHeight="1" thickBot="1" x14ac:dyDescent="0.3">
      <c r="A20" s="121"/>
      <c r="B20" s="12" t="str">
        <f>Gov!C$8</f>
        <v>Distribución desigual de los costos</v>
      </c>
      <c r="C20" s="18" t="str">
        <f>Gov!D$8</f>
        <v xml:space="preserve">Los costos de la intervención se reparten de forma injusta entre la sociedad civil y las autoridades públicas, aguas arriba y aguas abajo, o dentro de las comunidades (hogares más pobres frente a hogares más ricos). </v>
      </c>
      <c r="D20" s="141"/>
    </row>
    <row r="21" spans="1:4" s="57" customFormat="1" ht="64.5" customHeight="1" thickBot="1" x14ac:dyDescent="0.3">
      <c r="A21" s="146" t="str">
        <f>Env!A$2</f>
        <v>Beneficios medioambientales</v>
      </c>
      <c r="B21" s="10" t="str">
        <f>Env!C$2</f>
        <v>Servicios ecosistémicos y biodiversidad conservados</v>
      </c>
      <c r="C21" s="15" t="str">
        <f>Env!D$2</f>
        <v>La intervención restaura y mejora la capacidad del ecosistema para proporcionar servicios esenciales —aprovisionamiento (por ejemplo, alimentos, fibra), regulación (por ejemplo, purificación del agua, secuestro de carbono), apoyo (por ejemplo, ciclo de nutrientes) y culturales (por ejemplo, estéticos, espirituales)— y apoya la protección y la mejora de la biodiversidad.</v>
      </c>
      <c r="D21" s="148" t="s">
        <v>129</v>
      </c>
    </row>
    <row r="22" spans="1:4" s="57" customFormat="1" ht="26.25" customHeight="1" thickBot="1" x14ac:dyDescent="0.3">
      <c r="A22" s="121"/>
      <c r="B22" s="10" t="str">
        <f>Env!C$3</f>
        <v xml:space="preserve">Se abordan los principales factores de degradación </v>
      </c>
      <c r="C22" s="16" t="str">
        <f>Env!D$3</f>
        <v xml:space="preserve">La intervención aborda los principales factores que impulsan la degradación del ecosistema y apoya la protección y mejora de la biodiversidad. </v>
      </c>
      <c r="D22" s="140"/>
    </row>
    <row r="23" spans="1:4" s="57" customFormat="1" ht="39" customHeight="1" thickBot="1" x14ac:dyDescent="0.3">
      <c r="A23" s="121"/>
      <c r="B23" s="10" t="str">
        <f>Env!C$4</f>
        <v>Beneficios a escala paisajística</v>
      </c>
      <c r="C23" s="16" t="str">
        <f>Env!D$4</f>
        <v xml:space="preserve">La intervención tiene en cuenta las interacciones entre diferentes escalas ecológicas, hidrológicas y geográficas (por ejemplo, entre las zonas altas y bajas de una cuenca hidrográfica) y proporciona beneficios a una escala paisajística más amplia. </v>
      </c>
      <c r="D23" s="140"/>
    </row>
    <row r="24" spans="1:4" s="57" customFormat="1" ht="42.6" customHeight="1" thickBot="1" x14ac:dyDescent="0.3">
      <c r="A24" s="147" t="str">
        <f>Env!A$6</f>
        <v>Costos medioambientales</v>
      </c>
      <c r="B24" s="12" t="str">
        <f>Env!C$6</f>
        <v>Funciones clave del ecosistema en riesgo</v>
      </c>
      <c r="C24" s="17" t="str">
        <f>Env!D$6</f>
        <v>La intervención puede amenazar funciones clave del ecosistema (cantidad y calidad del agua o propiedades físicas y químicas del suelo y otros sustratos) dentro del sistema o del paisaje en general; por ejemplo, afectando negativamente al flujo de agua en las zonas aguas abajo.</v>
      </c>
      <c r="D24" s="140"/>
    </row>
    <row r="25" spans="1:4" s="57" customFormat="1" ht="42.6" customHeight="1" thickBot="1" x14ac:dyDescent="0.3">
      <c r="A25" s="121"/>
      <c r="B25" s="12" t="str">
        <f>Env!C$7</f>
        <v>Riesgos para la biodiversidad</v>
      </c>
      <c r="C25" s="18" t="str">
        <f>Env!D$7</f>
        <v xml:space="preserve">La intervención conlleva el riesgo de introducción o propagación de especies invasoras, o podría afectar negativamente a la diversidad de especies. </v>
      </c>
      <c r="D25" s="140"/>
    </row>
    <row r="26" spans="1:4" s="57" customFormat="1" ht="42.6" customHeight="1" thickBot="1" x14ac:dyDescent="0.3">
      <c r="A26" s="121"/>
      <c r="B26" s="12" t="str">
        <f>Env!C$8</f>
        <v>Huella ambiental negativa</v>
      </c>
      <c r="C26" s="18" t="str">
        <f>Env!D$8</f>
        <v>Los insumos relacionados con la intervención y/o los servicios relacionados con la implementación de la intervención están vinculados a una huella ambiental negativa (por ejemplo, emisiones de carbono).</v>
      </c>
      <c r="D26" s="141"/>
    </row>
    <row r="27" spans="1:4" s="57" customFormat="1" ht="44.45" customHeight="1" thickBot="1" x14ac:dyDescent="0.3">
      <c r="A27" s="146" t="str">
        <f>CDR!A$2</f>
        <v>Beneficios para la resiliencia climática y ante desastres</v>
      </c>
      <c r="B27" s="10" t="str">
        <f>CDR!C$2</f>
        <v>Eficacia: reducción de los riesgos derivados de los peligros naturales</v>
      </c>
      <c r="C27" s="15" t="str">
        <f>CDR!D$2</f>
        <v>La intervención reduce el riesgo derivado del peligro al modificar la exposición y la vulnerabilidad/capacidad de adaptación de las personas afectadas, lo que disminuye los posibles impactos negativos para las personas, los ecosistemas y los sistemas alimentarios, así como para las infraestructuras y los bienes.</v>
      </c>
      <c r="D27" s="148" t="s">
        <v>130</v>
      </c>
    </row>
    <row r="28" spans="1:4" s="57" customFormat="1" ht="44.45" customHeight="1" thickBot="1" x14ac:dyDescent="0.3">
      <c r="A28" s="121"/>
      <c r="B28" s="10" t="str">
        <f>CDR!C$3</f>
        <v>Eficacia rápida de la intervención en la reducción de riesgos</v>
      </c>
      <c r="C28" s="16" t="str">
        <f>CDR!D$3</f>
        <v>La eficacia de la intervención en la reducción de los riesgos derivados del peligro ya es evidente poco después de la aplicación de la medida (en los primeros 1-3 años).</v>
      </c>
      <c r="D28" s="140"/>
    </row>
    <row r="29" spans="1:4" s="57" customFormat="1" ht="44.45" customHeight="1" thickBot="1" x14ac:dyDescent="0.3">
      <c r="A29" s="121"/>
      <c r="B29" s="10" t="str">
        <f>CDR!C$4</f>
        <v>Escala de reducción del riesgo y número de beneficiarios</v>
      </c>
      <c r="C29" s="16" t="str">
        <f>CDR!D$4</f>
        <v xml:space="preserve">La reducción del riesgo no solo se percibe a nivel local, sino que tiene efectos positivos a escala paisajística y proporciona beneficios de reducción del riesgo a un amplio grupo de personas. </v>
      </c>
      <c r="D29" s="140"/>
    </row>
    <row r="30" spans="1:4" s="57" customFormat="1" ht="44.45" customHeight="1" thickBot="1" x14ac:dyDescent="0.3">
      <c r="A30" s="147" t="str">
        <f>CDR!A$6</f>
        <v>Costes de la resilienciaante el clima y los desastres</v>
      </c>
      <c r="B30" s="12" t="str">
        <f>CDR!C$6</f>
        <v>Riesgos restantes en cuanto a pérdidas y daños</v>
      </c>
      <c r="C30" s="17" t="str">
        <f>CDR!D$6</f>
        <v>Los riesgos de pérdidas y daños económicos (por ejemplo, propiedades, infraestructuras, sistemas alimentarios), así como las pérdidas y daños no económicos (por ejemplo, pérdida de vidas, patrimonio cultural e identidad) siguen siendo significativos con la aplicación de la intervención.</v>
      </c>
      <c r="D30" s="140"/>
    </row>
    <row r="31" spans="1:4" s="57" customFormat="1" ht="44.45" customHeight="1" thickBot="1" x14ac:dyDescent="0.3">
      <c r="A31" s="121"/>
      <c r="B31" s="12" t="str">
        <f>CDR!C$7</f>
        <v>Retraso en la eficacia de la intervención</v>
      </c>
      <c r="C31" s="18" t="str">
        <f>CDR!D$7</f>
        <v xml:space="preserve">La eficacia de la intervención para reducir los riesgos derivados del peligro tarda mucho tiempo (más de 10 años) en manifestarse tras la aplicación de la medida. </v>
      </c>
      <c r="D31" s="140"/>
    </row>
    <row r="32" spans="1:4" s="57" customFormat="1" ht="44.45" customHeight="1" x14ac:dyDescent="0.25">
      <c r="A32" s="121"/>
      <c r="B32" s="12" t="str">
        <f>CDR!C$8</f>
        <v>Compromisos y riesgos cambiantes</v>
      </c>
      <c r="C32" s="18" t="str">
        <f>CDR!D$8</f>
        <v>La intervención puede provocar cambios de comportamiento que den lugar a diferentes riesgos.(por ejemplo, nuevos asentamientos en zonas peligrosas tras la construcción de infraestructuras de protección).</v>
      </c>
      <c r="D32" s="141"/>
    </row>
  </sheetData>
  <mergeCells count="15">
    <mergeCell ref="A30:A32"/>
    <mergeCell ref="D27:D32"/>
    <mergeCell ref="A21:A23"/>
    <mergeCell ref="A12:A14"/>
    <mergeCell ref="D9:D14"/>
    <mergeCell ref="D21:D26"/>
    <mergeCell ref="A24:A26"/>
    <mergeCell ref="A27:A29"/>
    <mergeCell ref="D3:D8"/>
    <mergeCell ref="D15:D20"/>
    <mergeCell ref="A3:A5"/>
    <mergeCell ref="A9:A11"/>
    <mergeCell ref="A15:A17"/>
    <mergeCell ref="A6:A8"/>
    <mergeCell ref="A18:A20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8"/>
  <sheetViews>
    <sheetView workbookViewId="0">
      <selection activeCell="B2" sqref="B2"/>
    </sheetView>
  </sheetViews>
  <sheetFormatPr defaultColWidth="11.42578125" defaultRowHeight="15" x14ac:dyDescent="0.25"/>
  <sheetData>
    <row r="1" spans="1:2" x14ac:dyDescent="0.25">
      <c r="A1" s="21" t="s">
        <v>131</v>
      </c>
      <c r="B1" s="21" t="s">
        <v>132</v>
      </c>
    </row>
    <row r="2" spans="1:2" x14ac:dyDescent="0.25">
      <c r="A2" s="21">
        <v>0</v>
      </c>
      <c r="B2" s="21">
        <v>0</v>
      </c>
    </row>
    <row r="3" spans="1:2" x14ac:dyDescent="0.25">
      <c r="A3">
        <v>1</v>
      </c>
      <c r="B3">
        <v>-1</v>
      </c>
    </row>
    <row r="4" spans="1:2" x14ac:dyDescent="0.25">
      <c r="A4">
        <v>2</v>
      </c>
      <c r="B4">
        <v>-2</v>
      </c>
    </row>
    <row r="5" spans="1:2" x14ac:dyDescent="0.25">
      <c r="A5">
        <v>3</v>
      </c>
      <c r="B5">
        <v>-3</v>
      </c>
    </row>
    <row r="8" spans="1:2" x14ac:dyDescent="0.25">
      <c r="A8" s="2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D22"/>
  <sheetViews>
    <sheetView zoomScale="105" zoomScaleNormal="85" workbookViewId="0">
      <selection activeCell="B1" sqref="B1"/>
    </sheetView>
  </sheetViews>
  <sheetFormatPr defaultColWidth="11.42578125" defaultRowHeight="15" x14ac:dyDescent="0.25"/>
  <cols>
    <col min="1" max="1" width="4.7109375" customWidth="1"/>
    <col min="2" max="2" width="26.7109375" customWidth="1"/>
    <col min="3" max="3" width="39.42578125" customWidth="1"/>
    <col min="4" max="4" width="31.5703125" customWidth="1"/>
  </cols>
  <sheetData>
    <row r="1" spans="1:4" ht="15.75" customHeight="1" thickBot="1" x14ac:dyDescent="0.3"/>
    <row r="2" spans="1:4" ht="15.75" customHeight="1" thickBot="1" x14ac:dyDescent="0.3">
      <c r="A2" s="1" t="s">
        <v>38</v>
      </c>
      <c r="B2" s="2" t="s">
        <v>39</v>
      </c>
      <c r="C2" s="3" t="s">
        <v>40</v>
      </c>
      <c r="D2" s="6" t="s">
        <v>41</v>
      </c>
    </row>
    <row r="3" spans="1:4" ht="15.75" customHeight="1" x14ac:dyDescent="0.25">
      <c r="A3" s="81">
        <v>1</v>
      </c>
      <c r="B3" s="108" t="s">
        <v>137</v>
      </c>
      <c r="C3" s="77"/>
      <c r="D3" s="67"/>
    </row>
    <row r="4" spans="1:4" ht="15.75" customHeight="1" x14ac:dyDescent="0.25">
      <c r="A4" s="82">
        <v>2</v>
      </c>
      <c r="B4" s="108" t="s">
        <v>137</v>
      </c>
      <c r="C4" s="78"/>
      <c r="D4" s="83"/>
    </row>
    <row r="5" spans="1:4" ht="15.75" customHeight="1" x14ac:dyDescent="0.25">
      <c r="A5" s="82">
        <v>3</v>
      </c>
      <c r="B5" s="108" t="s">
        <v>137</v>
      </c>
      <c r="C5" s="78"/>
      <c r="D5" s="83"/>
    </row>
    <row r="6" spans="1:4" ht="15.75" customHeight="1" x14ac:dyDescent="0.25">
      <c r="A6" s="82">
        <v>4</v>
      </c>
      <c r="B6" s="108" t="s">
        <v>137</v>
      </c>
      <c r="C6" s="78"/>
      <c r="D6" s="83" t="s">
        <v>42</v>
      </c>
    </row>
    <row r="7" spans="1:4" ht="15.75" customHeight="1" x14ac:dyDescent="0.25">
      <c r="A7" s="82">
        <v>5</v>
      </c>
      <c r="B7" s="108" t="s">
        <v>137</v>
      </c>
      <c r="C7" s="78"/>
      <c r="D7" s="83" t="s">
        <v>42</v>
      </c>
    </row>
    <row r="8" spans="1:4" ht="15.75" customHeight="1" x14ac:dyDescent="0.25">
      <c r="A8" s="82">
        <v>6</v>
      </c>
      <c r="B8" s="108" t="s">
        <v>137</v>
      </c>
      <c r="C8" s="78"/>
      <c r="D8" s="83" t="s">
        <v>42</v>
      </c>
    </row>
    <row r="9" spans="1:4" ht="15.75" customHeight="1" x14ac:dyDescent="0.25">
      <c r="A9" s="82">
        <v>7</v>
      </c>
      <c r="B9" s="108" t="s">
        <v>137</v>
      </c>
      <c r="C9" s="78"/>
      <c r="D9" s="83" t="s">
        <v>42</v>
      </c>
    </row>
    <row r="10" spans="1:4" ht="15.75" customHeight="1" x14ac:dyDescent="0.25">
      <c r="A10" s="82">
        <v>8</v>
      </c>
      <c r="B10" s="108" t="s">
        <v>137</v>
      </c>
      <c r="C10" s="78"/>
      <c r="D10" s="83" t="s">
        <v>42</v>
      </c>
    </row>
    <row r="11" spans="1:4" ht="15.75" customHeight="1" x14ac:dyDescent="0.25">
      <c r="A11" s="82">
        <v>9</v>
      </c>
      <c r="B11" s="108" t="s">
        <v>137</v>
      </c>
      <c r="C11" s="78"/>
      <c r="D11" s="84"/>
    </row>
    <row r="12" spans="1:4" ht="15.75" customHeight="1" x14ac:dyDescent="0.25">
      <c r="A12" s="82">
        <v>10</v>
      </c>
      <c r="B12" s="108" t="s">
        <v>137</v>
      </c>
      <c r="C12" s="78"/>
      <c r="D12" s="84"/>
    </row>
    <row r="13" spans="1:4" ht="15.75" customHeight="1" x14ac:dyDescent="0.25">
      <c r="A13" s="82">
        <v>11</v>
      </c>
      <c r="B13" s="108" t="s">
        <v>137</v>
      </c>
      <c r="C13" s="79"/>
      <c r="D13" s="84"/>
    </row>
    <row r="14" spans="1:4" ht="15.75" customHeight="1" x14ac:dyDescent="0.25">
      <c r="A14" s="82">
        <v>12</v>
      </c>
      <c r="B14" s="108" t="s">
        <v>137</v>
      </c>
      <c r="C14" s="78"/>
      <c r="D14" s="84"/>
    </row>
    <row r="15" spans="1:4" x14ac:dyDescent="0.25">
      <c r="A15" s="4">
        <v>13</v>
      </c>
      <c r="B15" s="108" t="s">
        <v>137</v>
      </c>
      <c r="C15" s="85"/>
      <c r="D15" s="7"/>
    </row>
    <row r="16" spans="1:4" x14ac:dyDescent="0.25">
      <c r="A16" s="4">
        <v>14</v>
      </c>
      <c r="B16" s="108" t="s">
        <v>137</v>
      </c>
      <c r="C16" s="85"/>
      <c r="D16" s="7"/>
    </row>
    <row r="17" spans="1:4" x14ac:dyDescent="0.25">
      <c r="A17" s="4">
        <v>15</v>
      </c>
      <c r="B17" s="108" t="s">
        <v>137</v>
      </c>
      <c r="C17" s="85"/>
      <c r="D17" s="7"/>
    </row>
    <row r="18" spans="1:4" x14ac:dyDescent="0.25">
      <c r="A18" s="4">
        <v>16</v>
      </c>
      <c r="B18" s="108" t="s">
        <v>137</v>
      </c>
      <c r="C18" s="85"/>
      <c r="D18" s="7"/>
    </row>
    <row r="19" spans="1:4" x14ac:dyDescent="0.25">
      <c r="A19" s="4">
        <v>17</v>
      </c>
      <c r="B19" s="108" t="s">
        <v>137</v>
      </c>
      <c r="C19" s="85"/>
      <c r="D19" s="7"/>
    </row>
    <row r="20" spans="1:4" x14ac:dyDescent="0.25">
      <c r="A20" s="4">
        <v>18</v>
      </c>
      <c r="B20" s="108" t="s">
        <v>137</v>
      </c>
      <c r="C20" s="85"/>
      <c r="D20" s="7"/>
    </row>
    <row r="21" spans="1:4" x14ac:dyDescent="0.25">
      <c r="A21" s="4">
        <v>19</v>
      </c>
      <c r="B21" s="108" t="s">
        <v>137</v>
      </c>
      <c r="C21" s="85"/>
      <c r="D21" s="7"/>
    </row>
    <row r="22" spans="1:4" ht="15.75" customHeight="1" thickBot="1" x14ac:dyDescent="0.3">
      <c r="A22" s="5">
        <v>20</v>
      </c>
      <c r="B22" s="109" t="s">
        <v>137</v>
      </c>
      <c r="C22" s="86"/>
      <c r="D22" s="8"/>
    </row>
  </sheetData>
  <conditionalFormatting sqref="B1:B1048576">
    <cfRule type="expression" dxfId="13" priority="1">
      <formula>$B1&lt;&gt;"**Introducir título de SbN**"</formula>
    </cfRule>
  </conditionalFormatting>
  <conditionalFormatting sqref="B3:B22">
    <cfRule type="expression" dxfId="12" priority="3">
      <formula>$B$3</formula>
    </cfRule>
    <cfRule type="containsText" dxfId="11" priority="5" operator="containsText" text="**Enter NbS Title**">
      <formula>NOT(ISERROR(SEARCH("**Enter NbS Title**",B3)))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Z9"/>
  <sheetViews>
    <sheetView zoomScaleNormal="100" workbookViewId="0">
      <selection sqref="A1:D1"/>
    </sheetView>
  </sheetViews>
  <sheetFormatPr defaultColWidth="11.42578125" defaultRowHeight="15" x14ac:dyDescent="0.25"/>
  <cols>
    <col min="3" max="3" width="21" customWidth="1"/>
    <col min="4" max="5" width="48.85546875" customWidth="1"/>
    <col min="6" max="26" width="5.5703125" style="9" customWidth="1"/>
  </cols>
  <sheetData>
    <row r="1" spans="1:25" ht="137.25" customHeight="1" x14ac:dyDescent="0.25">
      <c r="A1" s="117" t="s">
        <v>43</v>
      </c>
      <c r="B1" s="118"/>
      <c r="C1" s="118"/>
      <c r="D1" s="119"/>
      <c r="E1" s="80" t="s">
        <v>1</v>
      </c>
      <c r="F1" s="110" t="str">
        <f>Catalogue!B3</f>
        <v>**Introducir título de SbN**</v>
      </c>
      <c r="G1" s="110" t="str">
        <f>Catalogue!B4</f>
        <v>**Introducir título de SbN**</v>
      </c>
      <c r="H1" s="110" t="str">
        <f>Catalogue!B5</f>
        <v>**Introducir título de SbN**</v>
      </c>
      <c r="I1" s="110" t="str">
        <f>Catalogue!B6</f>
        <v>**Introducir título de SbN**</v>
      </c>
      <c r="J1" s="110" t="str">
        <f>Catalogue!B7</f>
        <v>**Introducir título de SbN**</v>
      </c>
      <c r="K1" s="110" t="str">
        <f>Catalogue!B8</f>
        <v>**Introducir título de SbN**</v>
      </c>
      <c r="L1" s="110" t="str">
        <f>Catalogue!B9</f>
        <v>**Introducir título de SbN**</v>
      </c>
      <c r="M1" s="110" t="str">
        <f>Catalogue!B10</f>
        <v>**Introducir título de SbN**</v>
      </c>
      <c r="N1" s="110" t="str">
        <f>Catalogue!B11</f>
        <v>**Introducir título de SbN**</v>
      </c>
      <c r="O1" s="110" t="str">
        <f>Catalogue!B12</f>
        <v>**Introducir título de SbN**</v>
      </c>
      <c r="P1" s="110" t="str">
        <f>Catalogue!B13</f>
        <v>**Introducir título de SbN**</v>
      </c>
      <c r="Q1" s="110" t="str">
        <f>Catalogue!B14</f>
        <v>**Introducir título de SbN**</v>
      </c>
      <c r="R1" s="110" t="str">
        <f>Catalogue!B15</f>
        <v>**Introducir título de SbN**</v>
      </c>
      <c r="S1" s="110" t="str">
        <f>Catalogue!B16</f>
        <v>**Introducir título de SbN**</v>
      </c>
      <c r="T1" s="110" t="str">
        <f>Catalogue!B17</f>
        <v>**Introducir título de SbN**</v>
      </c>
      <c r="U1" s="110" t="str">
        <f>Catalogue!B18</f>
        <v>**Introducir título de SbN**</v>
      </c>
      <c r="V1" s="110" t="str">
        <f>Catalogue!B19</f>
        <v>**Introducir título de SbN**</v>
      </c>
      <c r="W1" s="110" t="str">
        <f>Catalogue!B20</f>
        <v>**Introducir título de SbN**</v>
      </c>
      <c r="X1" s="110" t="str">
        <f>Catalogue!B21</f>
        <v>**Introducir título de SbN**</v>
      </c>
      <c r="Y1" s="110" t="str">
        <f>Catalogue!B22</f>
        <v>**Introducir título de SbN**</v>
      </c>
    </row>
    <row r="2" spans="1:25" ht="45.6" customHeight="1" x14ac:dyDescent="0.25">
      <c r="A2" s="120" t="s">
        <v>44</v>
      </c>
      <c r="B2" s="124" t="s">
        <v>3</v>
      </c>
      <c r="C2" s="10" t="s">
        <v>45</v>
      </c>
      <c r="D2" s="15" t="s">
        <v>46</v>
      </c>
      <c r="E2" s="15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51.6" customHeight="1" x14ac:dyDescent="0.25">
      <c r="A3" s="121"/>
      <c r="B3" s="121"/>
      <c r="C3" s="11" t="s">
        <v>47</v>
      </c>
      <c r="D3" s="65" t="s">
        <v>48</v>
      </c>
      <c r="E3" s="65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45.6" customHeight="1" x14ac:dyDescent="0.25">
      <c r="A4" s="121"/>
      <c r="B4" s="122"/>
      <c r="C4" s="11" t="s">
        <v>49</v>
      </c>
      <c r="D4" s="16" t="s">
        <v>50</v>
      </c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ht="53.25" customHeight="1" x14ac:dyDescent="0.25">
      <c r="A5" s="122"/>
      <c r="B5" s="88" t="s">
        <v>10</v>
      </c>
      <c r="C5" s="19"/>
      <c r="D5" s="28" t="s">
        <v>11</v>
      </c>
      <c r="E5" s="28"/>
      <c r="F5" s="107"/>
      <c r="G5" s="107" t="str">
        <f t="shared" ref="G5:Y5" si="0">IF(SUM(G2:G4)&gt;0,SUM(G2:G4),"")</f>
        <v/>
      </c>
      <c r="H5" s="107" t="str">
        <f t="shared" si="0"/>
        <v/>
      </c>
      <c r="I5" s="107" t="str">
        <f t="shared" si="0"/>
        <v/>
      </c>
      <c r="J5" s="107" t="str">
        <f t="shared" si="0"/>
        <v/>
      </c>
      <c r="K5" s="107" t="str">
        <f t="shared" si="0"/>
        <v/>
      </c>
      <c r="L5" s="107" t="str">
        <f t="shared" si="0"/>
        <v/>
      </c>
      <c r="M5" s="107" t="str">
        <f t="shared" si="0"/>
        <v/>
      </c>
      <c r="N5" s="107" t="str">
        <f t="shared" si="0"/>
        <v/>
      </c>
      <c r="O5" s="107" t="str">
        <f t="shared" si="0"/>
        <v/>
      </c>
      <c r="P5" s="107" t="str">
        <f t="shared" si="0"/>
        <v/>
      </c>
      <c r="Q5" s="107" t="str">
        <f t="shared" si="0"/>
        <v/>
      </c>
      <c r="R5" s="107" t="str">
        <f t="shared" si="0"/>
        <v/>
      </c>
      <c r="S5" s="107" t="str">
        <f t="shared" si="0"/>
        <v/>
      </c>
      <c r="T5" s="107" t="str">
        <f t="shared" si="0"/>
        <v/>
      </c>
      <c r="U5" s="107" t="str">
        <f t="shared" si="0"/>
        <v/>
      </c>
      <c r="V5" s="107" t="str">
        <f t="shared" si="0"/>
        <v/>
      </c>
      <c r="W5" s="107" t="str">
        <f t="shared" si="0"/>
        <v/>
      </c>
      <c r="X5" s="107" t="str">
        <f t="shared" si="0"/>
        <v/>
      </c>
      <c r="Y5" s="107" t="str">
        <f t="shared" si="0"/>
        <v/>
      </c>
    </row>
    <row r="6" spans="1:25" ht="45.6" customHeight="1" x14ac:dyDescent="0.25">
      <c r="A6" s="123" t="s">
        <v>51</v>
      </c>
      <c r="B6" s="125" t="s">
        <v>133</v>
      </c>
      <c r="C6" s="12" t="s">
        <v>52</v>
      </c>
      <c r="D6" s="17" t="s">
        <v>53</v>
      </c>
      <c r="E6" s="17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ht="45.6" customHeight="1" x14ac:dyDescent="0.25">
      <c r="A7" s="121"/>
      <c r="B7" s="121"/>
      <c r="C7" s="13" t="s">
        <v>54</v>
      </c>
      <c r="D7" s="18" t="s">
        <v>55</v>
      </c>
      <c r="E7" s="18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ht="45.6" customHeight="1" x14ac:dyDescent="0.25">
      <c r="A8" s="121"/>
      <c r="B8" s="122"/>
      <c r="C8" s="13" t="s">
        <v>56</v>
      </c>
      <c r="D8" s="18" t="s">
        <v>57</v>
      </c>
      <c r="E8" s="18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ht="54" customHeight="1" x14ac:dyDescent="0.25">
      <c r="A9" s="122"/>
      <c r="B9" s="87" t="s">
        <v>10</v>
      </c>
      <c r="C9" s="14"/>
      <c r="D9" s="27" t="s">
        <v>11</v>
      </c>
      <c r="E9" s="27"/>
      <c r="F9" s="26"/>
      <c r="G9" s="26" t="str">
        <f t="shared" ref="G9:Y9" si="1">IF(SUM(G6:G8)&lt;0,SUM(G6:G8),"")</f>
        <v/>
      </c>
      <c r="H9" s="26" t="str">
        <f t="shared" si="1"/>
        <v/>
      </c>
      <c r="I9" s="26" t="str">
        <f t="shared" si="1"/>
        <v/>
      </c>
      <c r="J9" s="26" t="str">
        <f t="shared" si="1"/>
        <v/>
      </c>
      <c r="K9" s="26" t="str">
        <f t="shared" si="1"/>
        <v/>
      </c>
      <c r="L9" s="26" t="str">
        <f t="shared" si="1"/>
        <v/>
      </c>
      <c r="M9" s="26" t="str">
        <f t="shared" si="1"/>
        <v/>
      </c>
      <c r="N9" s="26" t="str">
        <f t="shared" si="1"/>
        <v/>
      </c>
      <c r="O9" s="26" t="str">
        <f t="shared" si="1"/>
        <v/>
      </c>
      <c r="P9" s="26" t="str">
        <f t="shared" si="1"/>
        <v/>
      </c>
      <c r="Q9" s="26" t="str">
        <f t="shared" si="1"/>
        <v/>
      </c>
      <c r="R9" s="26" t="str">
        <f t="shared" si="1"/>
        <v/>
      </c>
      <c r="S9" s="26" t="str">
        <f t="shared" si="1"/>
        <v/>
      </c>
      <c r="T9" s="26" t="str">
        <f t="shared" si="1"/>
        <v/>
      </c>
      <c r="U9" s="26" t="str">
        <f t="shared" si="1"/>
        <v/>
      </c>
      <c r="V9" s="26" t="str">
        <f t="shared" si="1"/>
        <v/>
      </c>
      <c r="W9" s="26" t="str">
        <f t="shared" si="1"/>
        <v/>
      </c>
      <c r="X9" s="26" t="str">
        <f t="shared" si="1"/>
        <v/>
      </c>
      <c r="Y9" s="26" t="str">
        <f t="shared" si="1"/>
        <v/>
      </c>
    </row>
  </sheetData>
  <mergeCells count="5">
    <mergeCell ref="A1:D1"/>
    <mergeCell ref="A2:A5"/>
    <mergeCell ref="A6:A9"/>
    <mergeCell ref="B2:B4"/>
    <mergeCell ref="B6:B8"/>
  </mergeCells>
  <conditionalFormatting sqref="E1 Z1:XFD1">
    <cfRule type="expression" dxfId="10" priority="5">
      <formula>J1&lt;&gt;"**Introducir título de SbN**"</formula>
    </cfRule>
  </conditionalFormatting>
  <conditionalFormatting sqref="F1:Y1">
    <cfRule type="cellIs" dxfId="9" priority="1" operator="equal">
      <formula>"**Introducir título de SbN**"</formula>
    </cfRule>
    <cfRule type="expression" dxfId="8" priority="3">
      <formula>$F$1:$Y$1&lt;&gt;"**Introducir título de SbN**"</formula>
    </cfRule>
  </conditionalFormatting>
  <pageMargins left="0.7" right="0.7" top="0.78740157499999996" bottom="0.78740157499999996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738365F-40F8-4726-B20D-BDA13AB5B2F6}">
          <x14:formula1>
            <xm:f>Scales!$A$2:$A$5</xm:f>
          </x14:formula1>
          <xm:sqref>F5:Y5 F2:Y4</xm:sqref>
        </x14:dataValidation>
        <x14:dataValidation type="list" allowBlank="1" showInputMessage="1" showErrorMessage="1" xr:uid="{DAAC3AF3-372A-49C1-8C86-CA09E78B8AAC}">
          <x14:formula1>
            <xm:f>Scales!$B$2:$B$5</xm:f>
          </x14:formula1>
          <xm:sqref>F6:Y9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Z9"/>
  <sheetViews>
    <sheetView zoomScale="85" zoomScaleNormal="85" workbookViewId="0">
      <selection sqref="A1:D1"/>
    </sheetView>
  </sheetViews>
  <sheetFormatPr defaultColWidth="11.42578125" defaultRowHeight="15" x14ac:dyDescent="0.25"/>
  <cols>
    <col min="3" max="3" width="21" customWidth="1"/>
    <col min="4" max="5" width="47.5703125" customWidth="1"/>
    <col min="6" max="26" width="5.5703125" style="9" customWidth="1"/>
  </cols>
  <sheetData>
    <row r="1" spans="1:25" ht="138" customHeight="1" x14ac:dyDescent="0.25">
      <c r="A1" s="126" t="s">
        <v>58</v>
      </c>
      <c r="B1" s="127"/>
      <c r="C1" s="127"/>
      <c r="D1" s="128"/>
      <c r="E1" s="80" t="s">
        <v>1</v>
      </c>
      <c r="F1" s="110" t="str">
        <f>Catalogue!B3</f>
        <v>**Introducir título de SbN**</v>
      </c>
      <c r="G1" s="110" t="str">
        <f>Catalogue!B4</f>
        <v>**Introducir título de SbN**</v>
      </c>
      <c r="H1" s="110" t="str">
        <f>Catalogue!B5</f>
        <v>**Introducir título de SbN**</v>
      </c>
      <c r="I1" s="110" t="str">
        <f>Catalogue!B6</f>
        <v>**Introducir título de SbN**</v>
      </c>
      <c r="J1" s="110" t="str">
        <f>Catalogue!B7</f>
        <v>**Introducir título de SbN**</v>
      </c>
      <c r="K1" s="110" t="str">
        <f>Catalogue!B8</f>
        <v>**Introducir título de SbN**</v>
      </c>
      <c r="L1" s="110" t="str">
        <f>Catalogue!B9</f>
        <v>**Introducir título de SbN**</v>
      </c>
      <c r="M1" s="110" t="str">
        <f>Catalogue!B10</f>
        <v>**Introducir título de SbN**</v>
      </c>
      <c r="N1" s="110" t="str">
        <f>Catalogue!B11</f>
        <v>**Introducir título de SbN**</v>
      </c>
      <c r="O1" s="110" t="str">
        <f>Catalogue!B12</f>
        <v>**Introducir título de SbN**</v>
      </c>
      <c r="P1" s="110" t="str">
        <f>Catalogue!B13</f>
        <v>**Introducir título de SbN**</v>
      </c>
      <c r="Q1" s="110" t="str">
        <f>Catalogue!B14</f>
        <v>**Introducir título de SbN**</v>
      </c>
      <c r="R1" s="110" t="str">
        <f>Catalogue!B15</f>
        <v>**Introducir título de SbN**</v>
      </c>
      <c r="S1" s="110" t="str">
        <f>Catalogue!B16</f>
        <v>**Introducir título de SbN**</v>
      </c>
      <c r="T1" s="110" t="str">
        <f>Catalogue!B17</f>
        <v>**Introducir título de SbN**</v>
      </c>
      <c r="U1" s="110" t="str">
        <f>Catalogue!B18</f>
        <v>**Introducir título de SbN**</v>
      </c>
      <c r="V1" s="110" t="str">
        <f>Catalogue!B19</f>
        <v>**Introducir título de SbN**</v>
      </c>
      <c r="W1" s="110" t="str">
        <f>Catalogue!B20</f>
        <v>**Introducir título de SbN**</v>
      </c>
      <c r="X1" s="110" t="str">
        <f>Catalogue!B21</f>
        <v>**Introducir título de SbN**</v>
      </c>
      <c r="Y1" s="110" t="str">
        <f>Catalogue!B22</f>
        <v>**Introducir título de SbN**</v>
      </c>
    </row>
    <row r="2" spans="1:25" ht="60" customHeight="1" x14ac:dyDescent="0.25">
      <c r="A2" s="120" t="s">
        <v>59</v>
      </c>
      <c r="B2" s="124" t="s">
        <v>3</v>
      </c>
      <c r="C2" s="10" t="s">
        <v>60</v>
      </c>
      <c r="D2" s="15" t="s">
        <v>61</v>
      </c>
      <c r="E2" s="15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57" customHeight="1" x14ac:dyDescent="0.25">
      <c r="A3" s="121"/>
      <c r="B3" s="121"/>
      <c r="C3" s="11" t="s">
        <v>62</v>
      </c>
      <c r="D3" s="89" t="s">
        <v>63</v>
      </c>
      <c r="E3" s="65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45.6" customHeight="1" thickBot="1" x14ac:dyDescent="0.3">
      <c r="A4" s="121"/>
      <c r="B4" s="122"/>
      <c r="C4" s="11" t="s">
        <v>64</v>
      </c>
      <c r="D4" s="16" t="s">
        <v>65</v>
      </c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s="9" customFormat="1" ht="57" customHeight="1" thickBot="1" x14ac:dyDescent="0.3">
      <c r="A5" s="122"/>
      <c r="B5" s="88" t="s">
        <v>10</v>
      </c>
      <c r="C5" s="19"/>
      <c r="D5" s="28" t="s">
        <v>11</v>
      </c>
      <c r="E5" s="28"/>
      <c r="F5" s="107" t="str">
        <f t="shared" ref="F5:Y5" si="0">IF(SUM(F2:F4)&gt;0,SUM(F2:F4),"")</f>
        <v/>
      </c>
      <c r="G5" s="107" t="str">
        <f t="shared" si="0"/>
        <v/>
      </c>
      <c r="H5" s="107" t="str">
        <f t="shared" si="0"/>
        <v/>
      </c>
      <c r="I5" s="107" t="str">
        <f t="shared" si="0"/>
        <v/>
      </c>
      <c r="J5" s="107" t="str">
        <f t="shared" si="0"/>
        <v/>
      </c>
      <c r="K5" s="107" t="str">
        <f t="shared" si="0"/>
        <v/>
      </c>
      <c r="L5" s="107" t="str">
        <f t="shared" si="0"/>
        <v/>
      </c>
      <c r="M5" s="107" t="str">
        <f t="shared" si="0"/>
        <v/>
      </c>
      <c r="N5" s="107" t="str">
        <f t="shared" si="0"/>
        <v/>
      </c>
      <c r="O5" s="107" t="str">
        <f t="shared" si="0"/>
        <v/>
      </c>
      <c r="P5" s="107" t="str">
        <f t="shared" si="0"/>
        <v/>
      </c>
      <c r="Q5" s="107" t="str">
        <f t="shared" si="0"/>
        <v/>
      </c>
      <c r="R5" s="107" t="str">
        <f t="shared" si="0"/>
        <v/>
      </c>
      <c r="S5" s="107" t="str">
        <f t="shared" si="0"/>
        <v/>
      </c>
      <c r="T5" s="107" t="str">
        <f t="shared" si="0"/>
        <v/>
      </c>
      <c r="U5" s="107" t="str">
        <f t="shared" si="0"/>
        <v/>
      </c>
      <c r="V5" s="107" t="str">
        <f t="shared" si="0"/>
        <v/>
      </c>
      <c r="W5" s="107" t="str">
        <f t="shared" si="0"/>
        <v/>
      </c>
      <c r="X5" s="107" t="str">
        <f t="shared" si="0"/>
        <v/>
      </c>
      <c r="Y5" s="107" t="str">
        <f t="shared" si="0"/>
        <v/>
      </c>
    </row>
    <row r="6" spans="1:25" s="9" customFormat="1" ht="51.6" customHeight="1" x14ac:dyDescent="0.25">
      <c r="A6" s="123" t="s">
        <v>66</v>
      </c>
      <c r="B6" s="125" t="s">
        <v>134</v>
      </c>
      <c r="C6" s="12" t="s">
        <v>67</v>
      </c>
      <c r="D6" s="17" t="s">
        <v>68</v>
      </c>
      <c r="E6" s="17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s="9" customFormat="1" ht="69" customHeight="1" x14ac:dyDescent="0.25">
      <c r="A7" s="121"/>
      <c r="B7" s="121"/>
      <c r="C7" s="13" t="s">
        <v>69</v>
      </c>
      <c r="D7" s="90" t="s">
        <v>70</v>
      </c>
      <c r="E7" s="6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s="9" customFormat="1" ht="45.6" customHeight="1" x14ac:dyDescent="0.25">
      <c r="A8" s="121"/>
      <c r="B8" s="122"/>
      <c r="C8" s="13" t="s">
        <v>71</v>
      </c>
      <c r="D8" s="18" t="s">
        <v>72</v>
      </c>
      <c r="E8" s="18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s="9" customFormat="1" ht="52.5" customHeight="1" x14ac:dyDescent="0.25">
      <c r="A9" s="122"/>
      <c r="B9" s="87" t="s">
        <v>10</v>
      </c>
      <c r="C9" s="14"/>
      <c r="D9" s="27" t="s">
        <v>11</v>
      </c>
      <c r="E9" s="27"/>
      <c r="F9" s="26" t="str">
        <f t="shared" ref="F9:Y9" si="1">IF(SUM(F6:F8)&lt;0,SUM(F6:F8),"")</f>
        <v/>
      </c>
      <c r="G9" s="26" t="str">
        <f t="shared" si="1"/>
        <v/>
      </c>
      <c r="H9" s="26" t="str">
        <f t="shared" si="1"/>
        <v/>
      </c>
      <c r="I9" s="26" t="str">
        <f t="shared" si="1"/>
        <v/>
      </c>
      <c r="J9" s="26" t="str">
        <f t="shared" si="1"/>
        <v/>
      </c>
      <c r="K9" s="26" t="str">
        <f t="shared" si="1"/>
        <v/>
      </c>
      <c r="L9" s="26" t="str">
        <f t="shared" si="1"/>
        <v/>
      </c>
      <c r="M9" s="26" t="str">
        <f t="shared" si="1"/>
        <v/>
      </c>
      <c r="N9" s="26" t="str">
        <f t="shared" si="1"/>
        <v/>
      </c>
      <c r="O9" s="26" t="str">
        <f t="shared" si="1"/>
        <v/>
      </c>
      <c r="P9" s="26" t="str">
        <f t="shared" si="1"/>
        <v/>
      </c>
      <c r="Q9" s="26" t="str">
        <f t="shared" si="1"/>
        <v/>
      </c>
      <c r="R9" s="26" t="str">
        <f t="shared" si="1"/>
        <v/>
      </c>
      <c r="S9" s="26" t="str">
        <f t="shared" si="1"/>
        <v/>
      </c>
      <c r="T9" s="26" t="str">
        <f t="shared" si="1"/>
        <v/>
      </c>
      <c r="U9" s="26" t="str">
        <f t="shared" si="1"/>
        <v/>
      </c>
      <c r="V9" s="26" t="str">
        <f t="shared" si="1"/>
        <v/>
      </c>
      <c r="W9" s="26" t="str">
        <f t="shared" si="1"/>
        <v/>
      </c>
      <c r="X9" s="26" t="str">
        <f t="shared" si="1"/>
        <v/>
      </c>
      <c r="Y9" s="26" t="str">
        <f t="shared" si="1"/>
        <v/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ellIs" dxfId="7" priority="1" operator="equal">
      <formula>"**Introducir título de SbN**"</formula>
    </cfRule>
    <cfRule type="containsText" dxfId="6" priority="2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9F850C-821A-4C08-B1DE-15DEDDBCD793}">
          <x14:formula1>
            <xm:f>Scales!$A$2:$A$5</xm:f>
          </x14:formula1>
          <xm:sqref>F2:Y5</xm:sqref>
        </x14:dataValidation>
        <x14:dataValidation type="list" allowBlank="1" showInputMessage="1" showErrorMessage="1" xr:uid="{F5F21CBE-9EB7-49D7-8FCA-3199265BDB95}">
          <x14:formula1>
            <xm:f>Scales!$B$2:$B$5</xm:f>
          </x14:formula1>
          <xm:sqref>F6:Y9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Z12"/>
  <sheetViews>
    <sheetView zoomScale="85" zoomScaleNormal="85" workbookViewId="0">
      <selection sqref="A1:D1"/>
    </sheetView>
  </sheetViews>
  <sheetFormatPr defaultColWidth="11.42578125" defaultRowHeight="15" x14ac:dyDescent="0.25"/>
  <cols>
    <col min="3" max="3" width="21" customWidth="1"/>
    <col min="4" max="4" width="48.28515625" customWidth="1"/>
    <col min="5" max="5" width="44.85546875" customWidth="1"/>
    <col min="6" max="26" width="5.5703125" style="9" customWidth="1"/>
  </cols>
  <sheetData>
    <row r="1" spans="1:25" ht="142.5" customHeight="1" x14ac:dyDescent="0.25">
      <c r="A1" s="129" t="s">
        <v>73</v>
      </c>
      <c r="B1" s="130"/>
      <c r="C1" s="130"/>
      <c r="D1" s="131"/>
      <c r="E1" s="80" t="s">
        <v>1</v>
      </c>
      <c r="F1" s="110" t="str">
        <f>Catalogue!B3</f>
        <v>**Introducir título de SbN**</v>
      </c>
      <c r="G1" s="110" t="str">
        <f>Catalogue!B4</f>
        <v>**Introducir título de SbN**</v>
      </c>
      <c r="H1" s="110" t="str">
        <f>Catalogue!B5</f>
        <v>**Introducir título de SbN**</v>
      </c>
      <c r="I1" s="110" t="str">
        <f>Catalogue!B6</f>
        <v>**Introducir título de SbN**</v>
      </c>
      <c r="J1" s="110" t="str">
        <f>Catalogue!B7</f>
        <v>**Introducir título de SbN**</v>
      </c>
      <c r="K1" s="110" t="str">
        <f>Catalogue!B8</f>
        <v>**Introducir título de SbN**</v>
      </c>
      <c r="L1" s="110" t="str">
        <f>Catalogue!B9</f>
        <v>**Introducir título de SbN**</v>
      </c>
      <c r="M1" s="110" t="str">
        <f>Catalogue!B10</f>
        <v>**Introducir título de SbN**</v>
      </c>
      <c r="N1" s="110" t="str">
        <f>Catalogue!B11</f>
        <v>**Introducir título de SbN**</v>
      </c>
      <c r="O1" s="110" t="str">
        <f>Catalogue!B12</f>
        <v>**Introducir título de SbN**</v>
      </c>
      <c r="P1" s="110" t="str">
        <f>Catalogue!B13</f>
        <v>**Introducir título de SbN**</v>
      </c>
      <c r="Q1" s="110" t="str">
        <f>Catalogue!B14</f>
        <v>**Introducir título de SbN**</v>
      </c>
      <c r="R1" s="110" t="str">
        <f>Catalogue!B15</f>
        <v>**Introducir título de SbN**</v>
      </c>
      <c r="S1" s="110" t="str">
        <f>Catalogue!B16</f>
        <v>**Introducir título de SbN**</v>
      </c>
      <c r="T1" s="110" t="str">
        <f>Catalogue!B17</f>
        <v>**Introducir título de SbN**</v>
      </c>
      <c r="U1" s="110" t="str">
        <f>Catalogue!B18</f>
        <v>**Introducir título de SbN**</v>
      </c>
      <c r="V1" s="110" t="str">
        <f>Catalogue!B19</f>
        <v>**Introducir título de SbN**</v>
      </c>
      <c r="W1" s="110" t="str">
        <f>Catalogue!B20</f>
        <v>**Introducir título de SbN**</v>
      </c>
      <c r="X1" s="110" t="str">
        <f>Catalogue!B21</f>
        <v>**Introducir título de SbN**</v>
      </c>
      <c r="Y1" s="110" t="str">
        <f>Catalogue!B22</f>
        <v>**Introducir título de SbN**</v>
      </c>
    </row>
    <row r="2" spans="1:25" ht="93" customHeight="1" x14ac:dyDescent="0.25">
      <c r="A2" s="120" t="s">
        <v>74</v>
      </c>
      <c r="B2" s="124" t="s">
        <v>3</v>
      </c>
      <c r="C2" s="69" t="s">
        <v>75</v>
      </c>
      <c r="D2" s="91" t="s">
        <v>76</v>
      </c>
      <c r="E2" s="70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52.9" customHeight="1" x14ac:dyDescent="0.25">
      <c r="A3" s="121"/>
      <c r="B3" s="121"/>
      <c r="C3" s="71" t="s">
        <v>77</v>
      </c>
      <c r="D3" s="73" t="s">
        <v>78</v>
      </c>
      <c r="E3" s="7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48" customHeight="1" x14ac:dyDescent="0.25">
      <c r="A4" s="121"/>
      <c r="B4" s="122"/>
      <c r="C4" s="71" t="s">
        <v>79</v>
      </c>
      <c r="D4" s="73" t="s">
        <v>80</v>
      </c>
      <c r="E4" s="7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s="9" customFormat="1" ht="57.75" customHeight="1" x14ac:dyDescent="0.25">
      <c r="A5" s="122"/>
      <c r="B5" s="88" t="s">
        <v>10</v>
      </c>
      <c r="C5" s="19"/>
      <c r="D5" s="28" t="s">
        <v>11</v>
      </c>
      <c r="E5" s="28"/>
      <c r="F5" s="107" t="str">
        <f t="shared" ref="F5:Y5" si="0">IF(SUM(F2:F4)&gt;0,SUM(F2:F4),"")</f>
        <v/>
      </c>
      <c r="G5" s="107" t="str">
        <f t="shared" si="0"/>
        <v/>
      </c>
      <c r="H5" s="107" t="str">
        <f t="shared" si="0"/>
        <v/>
      </c>
      <c r="I5" s="107" t="str">
        <f t="shared" si="0"/>
        <v/>
      </c>
      <c r="J5" s="107" t="str">
        <f t="shared" si="0"/>
        <v/>
      </c>
      <c r="K5" s="107" t="str">
        <f t="shared" si="0"/>
        <v/>
      </c>
      <c r="L5" s="107" t="str">
        <f t="shared" si="0"/>
        <v/>
      </c>
      <c r="M5" s="107" t="str">
        <f t="shared" si="0"/>
        <v/>
      </c>
      <c r="N5" s="107" t="str">
        <f t="shared" si="0"/>
        <v/>
      </c>
      <c r="O5" s="107" t="str">
        <f t="shared" si="0"/>
        <v/>
      </c>
      <c r="P5" s="107" t="str">
        <f t="shared" si="0"/>
        <v/>
      </c>
      <c r="Q5" s="107" t="str">
        <f t="shared" si="0"/>
        <v/>
      </c>
      <c r="R5" s="107" t="str">
        <f t="shared" si="0"/>
        <v/>
      </c>
      <c r="S5" s="107" t="str">
        <f t="shared" si="0"/>
        <v/>
      </c>
      <c r="T5" s="107" t="str">
        <f t="shared" si="0"/>
        <v/>
      </c>
      <c r="U5" s="107" t="str">
        <f t="shared" si="0"/>
        <v/>
      </c>
      <c r="V5" s="107" t="str">
        <f t="shared" si="0"/>
        <v/>
      </c>
      <c r="W5" s="107" t="str">
        <f t="shared" si="0"/>
        <v/>
      </c>
      <c r="X5" s="107" t="str">
        <f t="shared" si="0"/>
        <v/>
      </c>
      <c r="Y5" s="107" t="str">
        <f t="shared" si="0"/>
        <v/>
      </c>
    </row>
    <row r="6" spans="1:25" s="9" customFormat="1" ht="61.9" customHeight="1" x14ac:dyDescent="0.25">
      <c r="A6" s="123" t="s">
        <v>81</v>
      </c>
      <c r="B6" s="125" t="s">
        <v>134</v>
      </c>
      <c r="C6" s="12" t="s">
        <v>82</v>
      </c>
      <c r="D6" s="17" t="s">
        <v>83</v>
      </c>
      <c r="E6" s="17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s="9" customFormat="1" ht="45.6" customHeight="1" x14ac:dyDescent="0.25">
      <c r="A7" s="121"/>
      <c r="B7" s="121"/>
      <c r="C7" s="13" t="s">
        <v>84</v>
      </c>
      <c r="D7" s="18" t="s">
        <v>85</v>
      </c>
      <c r="E7" s="18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s="9" customFormat="1" ht="73.900000000000006" customHeight="1" x14ac:dyDescent="0.25">
      <c r="A8" s="121"/>
      <c r="B8" s="122"/>
      <c r="C8" s="53" t="s">
        <v>86</v>
      </c>
      <c r="D8" s="54" t="s">
        <v>87</v>
      </c>
      <c r="E8" s="54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s="9" customFormat="1" ht="57" customHeight="1" x14ac:dyDescent="0.25">
      <c r="A9" s="122"/>
      <c r="B9" s="87" t="s">
        <v>10</v>
      </c>
      <c r="C9" s="14"/>
      <c r="D9" s="27" t="s">
        <v>11</v>
      </c>
      <c r="E9" s="27"/>
      <c r="F9" s="26" t="str">
        <f t="shared" ref="F9:Y9" si="1">IF(SUM(F6:F8)&lt;0,SUM(F6:F8),"")</f>
        <v/>
      </c>
      <c r="G9" s="26" t="str">
        <f t="shared" si="1"/>
        <v/>
      </c>
      <c r="H9" s="26" t="str">
        <f t="shared" si="1"/>
        <v/>
      </c>
      <c r="I9" s="26" t="str">
        <f t="shared" si="1"/>
        <v/>
      </c>
      <c r="J9" s="26" t="str">
        <f t="shared" si="1"/>
        <v/>
      </c>
      <c r="K9" s="26" t="str">
        <f t="shared" si="1"/>
        <v/>
      </c>
      <c r="L9" s="26" t="str">
        <f t="shared" si="1"/>
        <v/>
      </c>
      <c r="M9" s="26" t="str">
        <f t="shared" si="1"/>
        <v/>
      </c>
      <c r="N9" s="26" t="str">
        <f t="shared" si="1"/>
        <v/>
      </c>
      <c r="O9" s="26" t="str">
        <f t="shared" si="1"/>
        <v/>
      </c>
      <c r="P9" s="26" t="str">
        <f t="shared" si="1"/>
        <v/>
      </c>
      <c r="Q9" s="26" t="str">
        <f t="shared" si="1"/>
        <v/>
      </c>
      <c r="R9" s="26" t="str">
        <f t="shared" si="1"/>
        <v/>
      </c>
      <c r="S9" s="26" t="str">
        <f t="shared" si="1"/>
        <v/>
      </c>
      <c r="T9" s="26" t="str">
        <f t="shared" si="1"/>
        <v/>
      </c>
      <c r="U9" s="26" t="str">
        <f t="shared" si="1"/>
        <v/>
      </c>
      <c r="V9" s="26" t="str">
        <f t="shared" si="1"/>
        <v/>
      </c>
      <c r="W9" s="26" t="str">
        <f t="shared" si="1"/>
        <v/>
      </c>
      <c r="X9" s="26" t="str">
        <f t="shared" si="1"/>
        <v/>
      </c>
      <c r="Y9" s="26" t="str">
        <f t="shared" si="1"/>
        <v/>
      </c>
    </row>
    <row r="12" spans="1:25" ht="30" customHeight="1" x14ac:dyDescent="0.25">
      <c r="C12" s="57" t="s">
        <v>88</v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ellIs" dxfId="5" priority="1" operator="equal">
      <formula>"**Introducir título de SbN**"</formula>
    </cfRule>
    <cfRule type="containsText" dxfId="4" priority="2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631ECEE-C343-4796-B20C-B903BABBA68D}">
          <x14:formula1>
            <xm:f>Scales!$A$2:$A$5</xm:f>
          </x14:formula1>
          <xm:sqref>F2:Y5</xm:sqref>
        </x14:dataValidation>
        <x14:dataValidation type="list" allowBlank="1" showInputMessage="1" showErrorMessage="1" xr:uid="{C80FDB0E-4A2D-496B-AFFE-EFE137FE334B}">
          <x14:formula1>
            <xm:f>Scales!$B$2:$B$5</xm:f>
          </x14:formula1>
          <xm:sqref>F6:Y9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Z9"/>
  <sheetViews>
    <sheetView zoomScale="70" zoomScaleNormal="70" workbookViewId="0">
      <selection sqref="A1:D1"/>
    </sheetView>
  </sheetViews>
  <sheetFormatPr defaultColWidth="11.42578125" defaultRowHeight="15" x14ac:dyDescent="0.25"/>
  <cols>
    <col min="3" max="3" width="21" customWidth="1"/>
    <col min="4" max="5" width="53.5703125" customWidth="1"/>
    <col min="6" max="26" width="5.5703125" style="9" customWidth="1"/>
  </cols>
  <sheetData>
    <row r="1" spans="1:25" ht="143.25" customHeight="1" x14ac:dyDescent="0.25">
      <c r="A1" s="129" t="s">
        <v>0</v>
      </c>
      <c r="B1" s="130"/>
      <c r="C1" s="130"/>
      <c r="D1" s="131"/>
      <c r="E1" s="80" t="s">
        <v>1</v>
      </c>
      <c r="F1" s="110" t="str">
        <f>Catalogue!B3</f>
        <v>**Introducir título de SbN**</v>
      </c>
      <c r="G1" s="110" t="str">
        <f>Catalogue!B4</f>
        <v>**Introducir título de SbN**</v>
      </c>
      <c r="H1" s="110" t="str">
        <f>Catalogue!B5</f>
        <v>**Introducir título de SbN**</v>
      </c>
      <c r="I1" s="110" t="str">
        <f>Catalogue!B6</f>
        <v>**Introducir título de SbN**</v>
      </c>
      <c r="J1" s="110" t="str">
        <f>Catalogue!B7</f>
        <v>**Introducir título de SbN**</v>
      </c>
      <c r="K1" s="110" t="str">
        <f>Catalogue!B8</f>
        <v>**Introducir título de SbN**</v>
      </c>
      <c r="L1" s="110" t="str">
        <f>Catalogue!B9</f>
        <v>**Introducir título de SbN**</v>
      </c>
      <c r="M1" s="110" t="str">
        <f>Catalogue!B10</f>
        <v>**Introducir título de SbN**</v>
      </c>
      <c r="N1" s="110" t="str">
        <f>Catalogue!B11</f>
        <v>**Introducir título de SbN**</v>
      </c>
      <c r="O1" s="110" t="str">
        <f>Catalogue!B12</f>
        <v>**Introducir título de SbN**</v>
      </c>
      <c r="P1" s="110" t="str">
        <f>Catalogue!B13</f>
        <v>**Introducir título de SbN**</v>
      </c>
      <c r="Q1" s="110" t="str">
        <f>Catalogue!B14</f>
        <v>**Introducir título de SbN**</v>
      </c>
      <c r="R1" s="110" t="str">
        <f>Catalogue!B15</f>
        <v>**Introducir título de SbN**</v>
      </c>
      <c r="S1" s="110" t="str">
        <f>Catalogue!B16</f>
        <v>**Introducir título de SbN**</v>
      </c>
      <c r="T1" s="110" t="str">
        <f>Catalogue!B17</f>
        <v>**Introducir título de SbN**</v>
      </c>
      <c r="U1" s="110" t="str">
        <f>Catalogue!B18</f>
        <v>**Introducir título de SbN**</v>
      </c>
      <c r="V1" s="110" t="str">
        <f>Catalogue!B19</f>
        <v>**Introducir título de SbN**</v>
      </c>
      <c r="W1" s="110" t="str">
        <f>Catalogue!B20</f>
        <v>**Introducir título de SbN**</v>
      </c>
      <c r="X1" s="110" t="str">
        <f>Catalogue!B21</f>
        <v>**Introducir título de SbN**</v>
      </c>
      <c r="Y1" s="110" t="str">
        <f>Catalogue!B22</f>
        <v>**Introducir título de SbN**</v>
      </c>
    </row>
    <row r="2" spans="1:25" ht="81.75" customHeight="1" x14ac:dyDescent="0.25">
      <c r="A2" s="120" t="s">
        <v>2</v>
      </c>
      <c r="B2" s="124" t="s">
        <v>3</v>
      </c>
      <c r="C2" s="10" t="s">
        <v>4</v>
      </c>
      <c r="D2" s="15" t="s">
        <v>5</v>
      </c>
      <c r="E2" s="15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44.25" customHeight="1" x14ac:dyDescent="0.25">
      <c r="A3" s="121"/>
      <c r="B3" s="121"/>
      <c r="C3" s="11" t="s">
        <v>6</v>
      </c>
      <c r="D3" s="16" t="s">
        <v>7</v>
      </c>
      <c r="E3" s="16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70.150000000000006" customHeight="1" x14ac:dyDescent="0.25">
      <c r="A4" s="121"/>
      <c r="B4" s="122"/>
      <c r="C4" s="11" t="s">
        <v>8</v>
      </c>
      <c r="D4" s="16" t="s">
        <v>9</v>
      </c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s="9" customFormat="1" ht="63" customHeight="1" x14ac:dyDescent="0.25">
      <c r="A5" s="122"/>
      <c r="B5" s="88" t="s">
        <v>10</v>
      </c>
      <c r="C5" s="19"/>
      <c r="D5" s="28" t="s">
        <v>11</v>
      </c>
      <c r="E5" s="28"/>
      <c r="F5" s="107" t="str">
        <f t="shared" ref="F5:Y5" si="0">IF(SUM(F2:F4)&gt;0,SUM(F2:F4),"")</f>
        <v/>
      </c>
      <c r="G5" s="107" t="str">
        <f t="shared" si="0"/>
        <v/>
      </c>
      <c r="H5" s="107" t="str">
        <f t="shared" si="0"/>
        <v/>
      </c>
      <c r="I5" s="107" t="str">
        <f t="shared" si="0"/>
        <v/>
      </c>
      <c r="J5" s="107" t="str">
        <f t="shared" si="0"/>
        <v/>
      </c>
      <c r="K5" s="107" t="str">
        <f t="shared" si="0"/>
        <v/>
      </c>
      <c r="L5" s="107" t="str">
        <f t="shared" si="0"/>
        <v/>
      </c>
      <c r="M5" s="107" t="str">
        <f t="shared" si="0"/>
        <v/>
      </c>
      <c r="N5" s="107" t="str">
        <f t="shared" si="0"/>
        <v/>
      </c>
      <c r="O5" s="107" t="str">
        <f t="shared" si="0"/>
        <v/>
      </c>
      <c r="P5" s="107" t="str">
        <f t="shared" si="0"/>
        <v/>
      </c>
      <c r="Q5" s="107" t="str">
        <f t="shared" si="0"/>
        <v/>
      </c>
      <c r="R5" s="107" t="str">
        <f t="shared" si="0"/>
        <v/>
      </c>
      <c r="S5" s="107" t="str">
        <f t="shared" si="0"/>
        <v/>
      </c>
      <c r="T5" s="107" t="str">
        <f t="shared" si="0"/>
        <v/>
      </c>
      <c r="U5" s="107" t="str">
        <f t="shared" si="0"/>
        <v/>
      </c>
      <c r="V5" s="107" t="str">
        <f t="shared" si="0"/>
        <v/>
      </c>
      <c r="W5" s="107" t="str">
        <f t="shared" si="0"/>
        <v/>
      </c>
      <c r="X5" s="107" t="str">
        <f t="shared" si="0"/>
        <v/>
      </c>
      <c r="Y5" s="107" t="str">
        <f t="shared" si="0"/>
        <v/>
      </c>
    </row>
    <row r="6" spans="1:25" s="9" customFormat="1" ht="63.6" customHeight="1" x14ac:dyDescent="0.25">
      <c r="A6" s="123" t="s">
        <v>12</v>
      </c>
      <c r="B6" s="125" t="s">
        <v>135</v>
      </c>
      <c r="C6" s="12" t="s">
        <v>13</v>
      </c>
      <c r="D6" s="17" t="s">
        <v>14</v>
      </c>
      <c r="E6" s="17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s="9" customFormat="1" ht="45.6" customHeight="1" x14ac:dyDescent="0.25">
      <c r="A7" s="121"/>
      <c r="B7" s="121"/>
      <c r="C7" s="13" t="s">
        <v>15</v>
      </c>
      <c r="D7" s="18" t="s">
        <v>16</v>
      </c>
      <c r="E7" s="18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s="9" customFormat="1" ht="57.6" customHeight="1" x14ac:dyDescent="0.25">
      <c r="A8" s="121"/>
      <c r="B8" s="122"/>
      <c r="C8" s="53" t="s">
        <v>17</v>
      </c>
      <c r="D8" s="54" t="s">
        <v>18</v>
      </c>
      <c r="E8" s="54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s="9" customFormat="1" ht="57" customHeight="1" x14ac:dyDescent="0.25">
      <c r="A9" s="122"/>
      <c r="B9" s="87" t="s">
        <v>10</v>
      </c>
      <c r="C9" s="14"/>
      <c r="D9" s="27" t="s">
        <v>11</v>
      </c>
      <c r="E9" s="27"/>
      <c r="F9" s="26" t="str">
        <f t="shared" ref="F9:Y9" si="1">IF(SUM(F6:F8)&lt;0,SUM(F6:F8),"")</f>
        <v/>
      </c>
      <c r="G9" s="26" t="str">
        <f t="shared" si="1"/>
        <v/>
      </c>
      <c r="H9" s="26" t="str">
        <f t="shared" si="1"/>
        <v/>
      </c>
      <c r="I9" s="26" t="str">
        <f t="shared" si="1"/>
        <v/>
      </c>
      <c r="J9" s="26" t="str">
        <f t="shared" si="1"/>
        <v/>
      </c>
      <c r="K9" s="26" t="str">
        <f t="shared" si="1"/>
        <v/>
      </c>
      <c r="L9" s="26" t="str">
        <f t="shared" si="1"/>
        <v/>
      </c>
      <c r="M9" s="26" t="str">
        <f t="shared" si="1"/>
        <v/>
      </c>
      <c r="N9" s="26" t="str">
        <f t="shared" si="1"/>
        <v/>
      </c>
      <c r="O9" s="26" t="str">
        <f t="shared" si="1"/>
        <v/>
      </c>
      <c r="P9" s="26" t="str">
        <f t="shared" si="1"/>
        <v/>
      </c>
      <c r="Q9" s="26" t="str">
        <f t="shared" si="1"/>
        <v/>
      </c>
      <c r="R9" s="26" t="str">
        <f t="shared" si="1"/>
        <v/>
      </c>
      <c r="S9" s="26" t="str">
        <f t="shared" si="1"/>
        <v/>
      </c>
      <c r="T9" s="26" t="str">
        <f t="shared" si="1"/>
        <v/>
      </c>
      <c r="U9" s="26" t="str">
        <f t="shared" si="1"/>
        <v/>
      </c>
      <c r="V9" s="26" t="str">
        <f t="shared" si="1"/>
        <v/>
      </c>
      <c r="W9" s="26" t="str">
        <f t="shared" si="1"/>
        <v/>
      </c>
      <c r="X9" s="26" t="str">
        <f t="shared" si="1"/>
        <v/>
      </c>
      <c r="Y9" s="26" t="str">
        <f t="shared" si="1"/>
        <v/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ellIs" dxfId="3" priority="1" operator="equal">
      <formula>"**Introducir título de SbN**"</formula>
    </cfRule>
  </conditionalFormatting>
  <pageMargins left="0.7" right="0.7" top="0.78740157499999996" bottom="0.78740157499999996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7B99A9E-5EA2-4F59-84C8-9DB7563BA307}">
          <x14:formula1>
            <xm:f>Scales!$A$2:$A$5</xm:f>
          </x14:formula1>
          <xm:sqref>F2:Y5</xm:sqref>
        </x14:dataValidation>
        <x14:dataValidation type="list" allowBlank="1" showInputMessage="1" showErrorMessage="1" xr:uid="{0B5ED9B4-E69B-4DC1-A228-B407A720695E}">
          <x14:formula1>
            <xm:f>Scales!$B$2:$B$5</xm:f>
          </x14:formula1>
          <xm:sqref>F6:Y9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Z9"/>
  <sheetViews>
    <sheetView zoomScale="85" zoomScaleNormal="85" workbookViewId="0">
      <selection sqref="A1:D1"/>
    </sheetView>
  </sheetViews>
  <sheetFormatPr defaultColWidth="11.42578125" defaultRowHeight="15" x14ac:dyDescent="0.25"/>
  <cols>
    <col min="3" max="3" width="21" customWidth="1"/>
    <col min="4" max="4" width="49.140625" customWidth="1"/>
    <col min="5" max="5" width="47.7109375" customWidth="1"/>
    <col min="6" max="26" width="5.5703125" style="9" customWidth="1"/>
  </cols>
  <sheetData>
    <row r="1" spans="1:25" ht="148.5" customHeight="1" x14ac:dyDescent="0.25">
      <c r="A1" s="132" t="s">
        <v>89</v>
      </c>
      <c r="B1" s="130"/>
      <c r="C1" s="130"/>
      <c r="D1" s="131"/>
      <c r="E1" s="80" t="s">
        <v>1</v>
      </c>
      <c r="F1" s="110" t="str">
        <f>Catalogue!B3</f>
        <v>**Introducir título de SbN**</v>
      </c>
      <c r="G1" s="110" t="str">
        <f>Catalogue!B4</f>
        <v>**Introducir título de SbN**</v>
      </c>
      <c r="H1" s="110" t="str">
        <f>Catalogue!B5</f>
        <v>**Introducir título de SbN**</v>
      </c>
      <c r="I1" s="110" t="str">
        <f>Catalogue!B6</f>
        <v>**Introducir título de SbN**</v>
      </c>
      <c r="J1" s="110" t="str">
        <f>Catalogue!B7</f>
        <v>**Introducir título de SbN**</v>
      </c>
      <c r="K1" s="110" t="str">
        <f>Catalogue!B8</f>
        <v>**Introducir título de SbN**</v>
      </c>
      <c r="L1" s="110" t="str">
        <f>Catalogue!B9</f>
        <v>**Introducir título de SbN**</v>
      </c>
      <c r="M1" s="110" t="str">
        <f>Catalogue!B10</f>
        <v>**Introducir título de SbN**</v>
      </c>
      <c r="N1" s="110" t="str">
        <f>Catalogue!B11</f>
        <v>**Introducir título de SbN**</v>
      </c>
      <c r="O1" s="110" t="str">
        <f>Catalogue!B12</f>
        <v>**Introducir título de SbN**</v>
      </c>
      <c r="P1" s="110" t="str">
        <f>Catalogue!B13</f>
        <v>**Introducir título de SbN**</v>
      </c>
      <c r="Q1" s="110" t="str">
        <f>Catalogue!B14</f>
        <v>**Introducir título de SbN**</v>
      </c>
      <c r="R1" s="110" t="str">
        <f>Catalogue!B15</f>
        <v>**Introducir título de SbN**</v>
      </c>
      <c r="S1" s="110" t="str">
        <f>Catalogue!B16</f>
        <v>**Introducir título de SbN**</v>
      </c>
      <c r="T1" s="110" t="str">
        <f>Catalogue!B17</f>
        <v>**Introducir título de SbN**</v>
      </c>
      <c r="U1" s="110" t="str">
        <f>Catalogue!B18</f>
        <v>**Introducir título de SbN**</v>
      </c>
      <c r="V1" s="110" t="str">
        <f>Catalogue!B19</f>
        <v>**Introducir título de SbN**</v>
      </c>
      <c r="W1" s="110" t="str">
        <f>Catalogue!B20</f>
        <v>**Introducir título de SbN**</v>
      </c>
      <c r="X1" s="110" t="str">
        <f>Catalogue!B21</f>
        <v>**Introducir título de SbN**</v>
      </c>
      <c r="Y1" s="110" t="str">
        <f>Catalogue!B22</f>
        <v>**Introducir título de SbN**</v>
      </c>
    </row>
    <row r="2" spans="1:25" ht="84.6" customHeight="1" x14ac:dyDescent="0.25">
      <c r="A2" s="120" t="s">
        <v>90</v>
      </c>
      <c r="B2" s="124" t="s">
        <v>3</v>
      </c>
      <c r="C2" s="69" t="s">
        <v>91</v>
      </c>
      <c r="D2" s="15" t="s">
        <v>92</v>
      </c>
      <c r="E2" s="15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45.75" customHeight="1" x14ac:dyDescent="0.25">
      <c r="A3" s="121"/>
      <c r="B3" s="121"/>
      <c r="C3" s="11" t="s">
        <v>93</v>
      </c>
      <c r="D3" s="16" t="s">
        <v>94</v>
      </c>
      <c r="E3" s="16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42.75" customHeight="1" x14ac:dyDescent="0.25">
      <c r="A4" s="121"/>
      <c r="B4" s="122"/>
      <c r="C4" s="71" t="s">
        <v>95</v>
      </c>
      <c r="D4" s="72" t="s">
        <v>96</v>
      </c>
      <c r="E4" s="72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s="9" customFormat="1" ht="48.75" customHeight="1" x14ac:dyDescent="0.25">
      <c r="A5" s="122"/>
      <c r="B5" s="88" t="s">
        <v>10</v>
      </c>
      <c r="C5" s="19"/>
      <c r="D5" s="28" t="s">
        <v>11</v>
      </c>
      <c r="E5" s="28"/>
      <c r="F5" s="107" t="str">
        <f t="shared" ref="F5:Y5" si="0">IF(SUM(F2:F4)&gt;0,SUM(F2:F4),"")</f>
        <v/>
      </c>
      <c r="G5" s="107" t="str">
        <f t="shared" si="0"/>
        <v/>
      </c>
      <c r="H5" s="107" t="str">
        <f t="shared" si="0"/>
        <v/>
      </c>
      <c r="I5" s="107" t="str">
        <f t="shared" si="0"/>
        <v/>
      </c>
      <c r="J5" s="107" t="str">
        <f t="shared" si="0"/>
        <v/>
      </c>
      <c r="K5" s="107" t="str">
        <f t="shared" si="0"/>
        <v/>
      </c>
      <c r="L5" s="107" t="str">
        <f t="shared" si="0"/>
        <v/>
      </c>
      <c r="M5" s="107" t="str">
        <f t="shared" si="0"/>
        <v/>
      </c>
      <c r="N5" s="107" t="str">
        <f t="shared" si="0"/>
        <v/>
      </c>
      <c r="O5" s="107" t="str">
        <f t="shared" si="0"/>
        <v/>
      </c>
      <c r="P5" s="107" t="str">
        <f t="shared" si="0"/>
        <v/>
      </c>
      <c r="Q5" s="107" t="str">
        <f t="shared" si="0"/>
        <v/>
      </c>
      <c r="R5" s="107" t="str">
        <f t="shared" si="0"/>
        <v/>
      </c>
      <c r="S5" s="107" t="str">
        <f t="shared" si="0"/>
        <v/>
      </c>
      <c r="T5" s="107" t="str">
        <f t="shared" si="0"/>
        <v/>
      </c>
      <c r="U5" s="107" t="str">
        <f t="shared" si="0"/>
        <v/>
      </c>
      <c r="V5" s="107" t="str">
        <f t="shared" si="0"/>
        <v/>
      </c>
      <c r="W5" s="107" t="str">
        <f t="shared" si="0"/>
        <v/>
      </c>
      <c r="X5" s="107" t="str">
        <f t="shared" si="0"/>
        <v/>
      </c>
      <c r="Y5" s="107" t="str">
        <f t="shared" si="0"/>
        <v/>
      </c>
    </row>
    <row r="6" spans="1:25" s="9" customFormat="1" ht="71.099999999999994" customHeight="1" x14ac:dyDescent="0.25">
      <c r="A6" s="123" t="s">
        <v>97</v>
      </c>
      <c r="B6" s="125" t="s">
        <v>136</v>
      </c>
      <c r="C6" s="12" t="s">
        <v>98</v>
      </c>
      <c r="D6" s="17" t="s">
        <v>99</v>
      </c>
      <c r="E6" s="17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s="9" customFormat="1" ht="50.25" customHeight="1" x14ac:dyDescent="0.25">
      <c r="A7" s="121"/>
      <c r="B7" s="121"/>
      <c r="C7" s="74" t="s">
        <v>100</v>
      </c>
      <c r="D7" s="75" t="s">
        <v>101</v>
      </c>
      <c r="E7" s="7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s="9" customFormat="1" ht="58.5" customHeight="1" x14ac:dyDescent="0.25">
      <c r="A8" s="121"/>
      <c r="B8" s="122"/>
      <c r="C8" s="53" t="s">
        <v>102</v>
      </c>
      <c r="D8" s="68" t="s">
        <v>103</v>
      </c>
      <c r="E8" s="68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s="9" customFormat="1" ht="47.25" customHeight="1" x14ac:dyDescent="0.25">
      <c r="A9" s="122"/>
      <c r="B9" s="87" t="s">
        <v>10</v>
      </c>
      <c r="C9" s="14"/>
      <c r="D9" s="27" t="s">
        <v>11</v>
      </c>
      <c r="E9" s="27"/>
      <c r="F9" s="26" t="str">
        <f t="shared" ref="F9:Y9" si="1">IF(SUM(F6:F8)&lt;0,SUM(F6:F8),"")</f>
        <v/>
      </c>
      <c r="G9" s="26" t="str">
        <f t="shared" si="1"/>
        <v/>
      </c>
      <c r="H9" s="26" t="str">
        <f t="shared" si="1"/>
        <v/>
      </c>
      <c r="I9" s="26" t="str">
        <f t="shared" si="1"/>
        <v/>
      </c>
      <c r="J9" s="26" t="str">
        <f t="shared" si="1"/>
        <v/>
      </c>
      <c r="K9" s="26" t="str">
        <f t="shared" si="1"/>
        <v/>
      </c>
      <c r="L9" s="26" t="str">
        <f t="shared" si="1"/>
        <v/>
      </c>
      <c r="M9" s="26" t="str">
        <f t="shared" si="1"/>
        <v/>
      </c>
      <c r="N9" s="26" t="str">
        <f t="shared" si="1"/>
        <v/>
      </c>
      <c r="O9" s="26" t="str">
        <f t="shared" si="1"/>
        <v/>
      </c>
      <c r="P9" s="26" t="str">
        <f t="shared" si="1"/>
        <v/>
      </c>
      <c r="Q9" s="26" t="str">
        <f t="shared" si="1"/>
        <v/>
      </c>
      <c r="R9" s="26" t="str">
        <f t="shared" si="1"/>
        <v/>
      </c>
      <c r="S9" s="26" t="str">
        <f t="shared" si="1"/>
        <v/>
      </c>
      <c r="T9" s="26" t="str">
        <f t="shared" si="1"/>
        <v/>
      </c>
      <c r="U9" s="26" t="str">
        <f t="shared" si="1"/>
        <v/>
      </c>
      <c r="V9" s="26" t="str">
        <f t="shared" si="1"/>
        <v/>
      </c>
      <c r="W9" s="26" t="str">
        <f t="shared" si="1"/>
        <v/>
      </c>
      <c r="X9" s="26" t="str">
        <f t="shared" si="1"/>
        <v/>
      </c>
      <c r="Y9" s="26" t="str">
        <f t="shared" si="1"/>
        <v/>
      </c>
    </row>
  </sheetData>
  <mergeCells count="5">
    <mergeCell ref="A1:D1"/>
    <mergeCell ref="A2:A5"/>
    <mergeCell ref="A6:A9"/>
    <mergeCell ref="B2:B4"/>
    <mergeCell ref="B6:B8"/>
  </mergeCells>
  <conditionalFormatting sqref="F1:Y1">
    <cfRule type="cellIs" dxfId="2" priority="1" operator="equal">
      <formula>"**Introducir título de SbN**"</formula>
    </cfRule>
    <cfRule type="containsText" dxfId="1" priority="2" operator="containsText" text="**Enter NbS Title**">
      <formula>NOT(ISERROR(SEARCH("**Enter NbS Title**",F1)))</formula>
    </cfRule>
  </conditionalFormatting>
  <pageMargins left="0.7" right="0.7" top="0.78740157499999996" bottom="0.78740157499999996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E4756E-5D27-4DD5-A21D-30E3AA29079C}">
          <x14:formula1>
            <xm:f>Scales!$A$2:$A$5</xm:f>
          </x14:formula1>
          <xm:sqref>F2:Y5</xm:sqref>
        </x14:dataValidation>
        <x14:dataValidation type="list" allowBlank="1" showInputMessage="1" showErrorMessage="1" xr:uid="{864B5A2F-E383-4FFF-B31F-1000A0E69219}">
          <x14:formula1>
            <xm:f>Scales!$B$2:$B$5</xm:f>
          </x14:formula1>
          <xm:sqref>F6:Y9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J30"/>
  <sheetViews>
    <sheetView zoomScaleNormal="110" zoomScalePageLayoutView="85" workbookViewId="0">
      <selection activeCell="B1" sqref="B1:C2"/>
    </sheetView>
  </sheetViews>
  <sheetFormatPr defaultColWidth="11.42578125" defaultRowHeight="15" x14ac:dyDescent="0.25"/>
  <cols>
    <col min="1" max="1" width="0.28515625" customWidth="1"/>
    <col min="2" max="2" width="32.5703125" customWidth="1"/>
    <col min="3" max="3" width="5.85546875" style="36" customWidth="1"/>
    <col min="4" max="4" width="3.140625" style="20" customWidth="1"/>
    <col min="5" max="5" width="32.5703125" customWidth="1"/>
    <col min="6" max="6" width="5.85546875" style="36" customWidth="1"/>
    <col min="7" max="7" width="3.140625" style="20" customWidth="1"/>
    <col min="8" max="8" width="38" customWidth="1"/>
    <col min="9" max="9" width="5.85546875" style="35" customWidth="1"/>
  </cols>
  <sheetData>
    <row r="1" spans="2:10" ht="15" customHeight="1" x14ac:dyDescent="0.25">
      <c r="B1" s="135" t="s">
        <v>39</v>
      </c>
      <c r="C1" s="136"/>
      <c r="D1" s="52" t="str">
        <f>HYPERLINK("#"&amp;ADDRESS(1,2),"€")</f>
        <v>€</v>
      </c>
      <c r="E1" s="104" t="s">
        <v>104</v>
      </c>
      <c r="F1" s="105"/>
      <c r="G1" s="106"/>
      <c r="H1" s="104"/>
    </row>
    <row r="2" spans="2:10" ht="15" customHeight="1" x14ac:dyDescent="0.25">
      <c r="B2" s="137"/>
      <c r="C2" s="138"/>
      <c r="D2" s="50"/>
      <c r="E2" s="51"/>
    </row>
    <row r="3" spans="2:10" ht="15.75" customHeight="1" thickBot="1" x14ac:dyDescent="0.3"/>
    <row r="4" spans="2:10" s="20" customFormat="1" ht="21" customHeight="1" x14ac:dyDescent="0.25">
      <c r="B4" s="133" t="s">
        <v>105</v>
      </c>
      <c r="C4" s="134"/>
      <c r="E4" s="133" t="s">
        <v>106</v>
      </c>
      <c r="F4" s="134"/>
      <c r="H4" s="133" t="s">
        <v>107</v>
      </c>
      <c r="I4" s="134"/>
      <c r="J4" s="49"/>
    </row>
    <row r="5" spans="2:10" ht="16.899999999999999" customHeight="1" x14ac:dyDescent="0.25">
      <c r="B5" s="46" t="str">
        <f>Eco!C2</f>
        <v>Beneficios para los medios de vida</v>
      </c>
      <c r="C5" s="40" t="e">
        <f t="array" ref="C5">INDEX(Eco!F2:Y2,0,MATCH(Results!$B$1,Eco!F$1:Y$1,0))</f>
        <v>#N/A</v>
      </c>
      <c r="E5" s="46" t="str">
        <f>Soc!C2</f>
        <v>Igualdad de acceso y beneficios</v>
      </c>
      <c r="F5" s="40" t="e">
        <f t="array" ref="F5">INDEX(Soc!F2:Y2,0,MATCH(Results!$B$1,Soc!F$1:Y$1,0))</f>
        <v>#N/A</v>
      </c>
      <c r="H5" s="46" t="str">
        <f>Gov!C2</f>
        <v>Inclusión, apropiación y empoderamiento de las partes interesadas</v>
      </c>
      <c r="I5" s="40" t="e">
        <f t="array" ref="I5">INDEX(Gov!F2:Y2,0,MATCH(Results!$B$1,Gov!F$1:Y$1,0))</f>
        <v>#N/A</v>
      </c>
    </row>
    <row r="6" spans="2:10" ht="19.5" customHeight="1" x14ac:dyDescent="0.25">
      <c r="B6" s="46" t="str">
        <f>Eco!C3</f>
        <v>Ganancias rápidas</v>
      </c>
      <c r="C6" s="40" t="e">
        <f t="array" ref="C6">INDEX(Eco!F3:Y3,0,MATCH(Results!$B$1,Eco!F$1:Y$1,0))</f>
        <v>#N/A</v>
      </c>
      <c r="E6" s="46" t="str">
        <f>Soc!C3</f>
        <v>Cohesión social</v>
      </c>
      <c r="F6" s="40" t="e">
        <f t="array" ref="F6">INDEX(Soc!F3:Y3,0,MATCH(Results!$B$1,Soc!F$1:Y$1,0))</f>
        <v>#N/A</v>
      </c>
      <c r="H6" s="55" t="str">
        <f>Gov!C3</f>
        <v>Gobernanza multisectorial y con múltiples partes interesadas</v>
      </c>
      <c r="I6" s="40" t="e">
        <f t="array" ref="I6">INDEX(Gov!F3:Y3,0,MATCH(Results!$B$1,Gov!F$1:Y$1,0))</f>
        <v>#N/A</v>
      </c>
    </row>
    <row r="7" spans="2:10" ht="16.899999999999999" customHeight="1" x14ac:dyDescent="0.25">
      <c r="B7" s="46" t="str">
        <f>Eco!C4</f>
        <v>Beneficios a largo plazo</v>
      </c>
      <c r="C7" s="40" t="e">
        <f t="array" ref="C7">INDEX(Eco!F4:Y4,0,MATCH(Results!$B$1,Eco!F$1:Y$1,0))</f>
        <v>#N/A</v>
      </c>
      <c r="E7" s="46" t="str">
        <f>Soc!C4</f>
        <v>Apoyo a las prácticas y la cultura tradicionales</v>
      </c>
      <c r="F7" s="40" t="e">
        <f t="array" ref="F7">INDEX(Soc!F4:Y4,0,MATCH(Results!$B$1,Soc!F$1:Y$1,0))</f>
        <v>#N/A</v>
      </c>
      <c r="H7" s="46" t="str">
        <f>Gov!C4</f>
        <v xml:space="preserve">Entorno normativo propicio </v>
      </c>
      <c r="I7" s="40" t="e">
        <f t="array" ref="I7">INDEX(Gov!F4:Y4,0,MATCH(Results!$B$1,Gov!F$1:Y$1,0))</f>
        <v>#N/A</v>
      </c>
    </row>
    <row r="8" spans="2:10" ht="13.9" customHeight="1" x14ac:dyDescent="0.25">
      <c r="B8" s="32" t="s">
        <v>108</v>
      </c>
      <c r="C8" s="38" t="e">
        <f>SUM(C5:C7)</f>
        <v>#N/A</v>
      </c>
      <c r="E8" s="32" t="s">
        <v>108</v>
      </c>
      <c r="F8" s="38" t="e">
        <f>SUM(F5:F7)</f>
        <v>#N/A</v>
      </c>
      <c r="H8" s="32" t="s">
        <v>108</v>
      </c>
      <c r="I8" s="38" t="e">
        <f>SUM(I5:I7)</f>
        <v>#N/A</v>
      </c>
    </row>
    <row r="9" spans="2:10" ht="13.9" customHeight="1" x14ac:dyDescent="0.25">
      <c r="B9" s="32" t="s">
        <v>109</v>
      </c>
      <c r="C9" s="48" t="e">
        <f>C8/9</f>
        <v>#N/A</v>
      </c>
      <c r="D9" s="30"/>
      <c r="E9" s="32" t="s">
        <v>110</v>
      </c>
      <c r="F9" s="48" t="e">
        <f>F8/9</f>
        <v>#N/A</v>
      </c>
      <c r="G9" s="30"/>
      <c r="H9" s="32" t="s">
        <v>110</v>
      </c>
      <c r="I9" s="48" t="e">
        <f>I8/9</f>
        <v>#N/A</v>
      </c>
    </row>
    <row r="10" spans="2:10" ht="6.6" customHeight="1" x14ac:dyDescent="0.25">
      <c r="B10" s="31"/>
      <c r="C10" s="41"/>
      <c r="E10" s="31"/>
      <c r="F10" s="41"/>
      <c r="H10" s="31"/>
      <c r="I10" s="41"/>
    </row>
    <row r="11" spans="2:10" ht="19.149999999999999" customHeight="1" x14ac:dyDescent="0.25">
      <c r="B11" s="45" t="str">
        <f>Eco!C6</f>
        <v xml:space="preserve">costos de inversión </v>
      </c>
      <c r="C11" s="42" t="e">
        <f t="array" ref="C11">INDEX(Eco!F6:Y6,0,MATCH(Results!$B$1,Eco!F$1:Y$1,0))</f>
        <v>#N/A</v>
      </c>
      <c r="E11" s="45" t="str">
        <f>Soc!C6</f>
        <v>Personas marginadas</v>
      </c>
      <c r="F11" s="42" t="e">
        <f t="array" ref="F11">INDEX(Soc!F6:Y6,0,MATCH(Results!$B$1,Soc!F$1:Y$1,0))</f>
        <v>#N/A</v>
      </c>
      <c r="H11" s="45" t="str">
        <f>Gov!C6</f>
        <v>Desequilibrios de poder</v>
      </c>
      <c r="I11" s="42" t="e">
        <f t="array" ref="I11">INDEX(Gov!F6:Y6,0,MATCH(Results!$B$1,Gov!F$1:Y$1,0))</f>
        <v>#N/A</v>
      </c>
    </row>
    <row r="12" spans="2:10" ht="19.149999999999999" customHeight="1" x14ac:dyDescent="0.25">
      <c r="B12" s="45" t="str">
        <f>Eco!C7</f>
        <v xml:space="preserve">costos de mantenimiento </v>
      </c>
      <c r="C12" s="42" t="e">
        <f t="array" ref="C12">INDEX(Eco!F7:Y7,0,MATCH(Results!$B$1,Eco!F$1:Y$1,0))</f>
        <v>#N/A</v>
      </c>
      <c r="E12" s="45" t="str">
        <f>Soc!C7</f>
        <v>Divisiones en la comunidad / potencial de conflicto</v>
      </c>
      <c r="F12" s="42" t="e">
        <f t="array" ref="F12">INDEX(Soc!F7:Y7,0,MATCH(Results!$B$1,Soc!F$1:Y$1,0))</f>
        <v>#N/A</v>
      </c>
      <c r="H12" s="45" t="str">
        <f>Gov!C7</f>
        <v>Políticas y legislación contradictorias</v>
      </c>
      <c r="I12" s="42" t="e">
        <f t="array" ref="I12">INDEX(Gov!F7:Y7,0,MATCH(Results!$B$1,Gov!F$1:Y$1,0))</f>
        <v>#N/A</v>
      </c>
    </row>
    <row r="13" spans="2:10" ht="19.149999999999999" customHeight="1" x14ac:dyDescent="0.25">
      <c r="B13" s="45" t="str">
        <f>Eco!C8</f>
        <v>costos a largo plazo</v>
      </c>
      <c r="C13" s="42" t="e">
        <f t="array" ref="C13">INDEX(Eco!F8:Y8,0,MATCH(Results!$B$1,Eco!F$1:Y$1,0))</f>
        <v>#N/A</v>
      </c>
      <c r="E13" s="56" t="str">
        <f>Soc!C8</f>
        <v>Costumbres culturales y uso tradicional de los recursos afectados</v>
      </c>
      <c r="F13" s="42" t="e">
        <f t="array" ref="F13">INDEX(Soc!F8:Y8,0,MATCH(Results!$B$1,Soc!F$1:Y$1,0))</f>
        <v>#N/A</v>
      </c>
      <c r="H13" s="45" t="str">
        <f>Gov!C8</f>
        <v>Distribución desigual de los costos</v>
      </c>
      <c r="I13" s="42" t="e">
        <f t="array" ref="I13">INDEX(Gov!F8:Y8,0,MATCH(Results!$B$1,Gov!F$1:Y$1,0))</f>
        <v>#N/A</v>
      </c>
    </row>
    <row r="14" spans="2:10" x14ac:dyDescent="0.25">
      <c r="B14" s="34" t="s">
        <v>111</v>
      </c>
      <c r="C14" s="39" t="e">
        <f>SUM(C11:C13)</f>
        <v>#N/A</v>
      </c>
      <c r="E14" s="34" t="s">
        <v>111</v>
      </c>
      <c r="F14" s="39" t="e">
        <f>SUM(F11:F13)</f>
        <v>#N/A</v>
      </c>
      <c r="H14" s="34" t="s">
        <v>112</v>
      </c>
      <c r="I14" s="39" t="e">
        <f>SUM(I11:I13)</f>
        <v>#N/A</v>
      </c>
    </row>
    <row r="15" spans="2:10" ht="15.75" customHeight="1" thickBot="1" x14ac:dyDescent="0.3">
      <c r="B15" s="33" t="s">
        <v>109</v>
      </c>
      <c r="C15" s="47" t="e">
        <f>C14/9</f>
        <v>#N/A</v>
      </c>
      <c r="D15" s="30"/>
      <c r="E15" s="33" t="s">
        <v>109</v>
      </c>
      <c r="F15" s="47" t="e">
        <f>F14/9</f>
        <v>#N/A</v>
      </c>
      <c r="G15" s="30"/>
      <c r="H15" s="33" t="s">
        <v>109</v>
      </c>
      <c r="I15" s="47" t="e">
        <f>I14/9</f>
        <v>#N/A</v>
      </c>
    </row>
    <row r="16" spans="2:10" ht="18.600000000000001" customHeight="1" thickBot="1" x14ac:dyDescent="0.3">
      <c r="C16" s="35"/>
      <c r="F16" s="35"/>
    </row>
    <row r="17" spans="2:6" ht="15.75" customHeight="1" x14ac:dyDescent="0.25">
      <c r="B17" s="133" t="s">
        <v>113</v>
      </c>
      <c r="C17" s="134"/>
      <c r="E17" s="133" t="s">
        <v>114</v>
      </c>
      <c r="F17" s="134"/>
    </row>
    <row r="18" spans="2:6" ht="18" customHeight="1" x14ac:dyDescent="0.25">
      <c r="B18" s="43" t="str">
        <f>Env!C2</f>
        <v>Servicios ecosistémicos y biodiversidad conservados</v>
      </c>
      <c r="C18" s="40" t="e">
        <f t="array" ref="C18">INDEX(Env!F2:Y2,0,MATCH(Results!$B$1,Env!F$1:Y$1,0))</f>
        <v>#N/A</v>
      </c>
      <c r="E18" s="46" t="str">
        <f>CDR!C2</f>
        <v>Eficacia: reducción de los riesgos derivados de los peligros naturales</v>
      </c>
      <c r="F18" s="40" t="e">
        <f t="array" ref="F18">INDEX(CDR!F2:Y2,0,MATCH(Results!$B$1,CDR!F$1:Y$1,0))</f>
        <v>#N/A</v>
      </c>
    </row>
    <row r="19" spans="2:6" ht="25.5" customHeight="1" x14ac:dyDescent="0.25">
      <c r="B19" s="43" t="str">
        <f>Env!C3</f>
        <v xml:space="preserve">Se abordan los principales factores de degradación </v>
      </c>
      <c r="C19" s="40" t="e">
        <f t="array" ref="C19">INDEX(Env!F3:Y3,0,MATCH(Results!$B$1,Env!F$1:Y$1,0))</f>
        <v>#N/A</v>
      </c>
      <c r="E19" s="55" t="str">
        <f>CDR!C3</f>
        <v>Eficacia rápida de la intervención en la reducción de riesgos</v>
      </c>
      <c r="F19" s="40" t="e">
        <f t="array" ref="F19">INDEX(CDR!F3:Y3,0,MATCH(Results!$B$1,CDR!F$1:Y$1,0))</f>
        <v>#N/A</v>
      </c>
    </row>
    <row r="20" spans="2:6" ht="18" customHeight="1" x14ac:dyDescent="0.25">
      <c r="B20" s="43" t="str">
        <f>Env!C4</f>
        <v>Beneficios a escala paisajística</v>
      </c>
      <c r="C20" s="40" t="e">
        <f t="array" ref="C20">INDEX(Env!F4:Y4,0,MATCH(Results!$B$1,Env!F$1:Y$1,0))</f>
        <v>#N/A</v>
      </c>
      <c r="E20" s="46" t="str">
        <f>CDR!C4</f>
        <v>Escala de reducción del riesgo y número de beneficiarios</v>
      </c>
      <c r="F20" s="40" t="e">
        <f t="array" ref="F20">INDEX(CDR!F4:Y4,0,MATCH(Results!$B$1,CDR!F$1:Y$1,0))</f>
        <v>#N/A</v>
      </c>
    </row>
    <row r="21" spans="2:6" x14ac:dyDescent="0.25">
      <c r="B21" s="32" t="s">
        <v>108</v>
      </c>
      <c r="C21" s="38" t="e">
        <f>SUM(C17:C20)</f>
        <v>#N/A</v>
      </c>
      <c r="E21" s="32" t="s">
        <v>108</v>
      </c>
      <c r="F21" s="38" t="e">
        <f>SUM(F17:F20)</f>
        <v>#N/A</v>
      </c>
    </row>
    <row r="22" spans="2:6" x14ac:dyDescent="0.25">
      <c r="B22" s="32" t="s">
        <v>109</v>
      </c>
      <c r="C22" s="48" t="e">
        <f>C21/9</f>
        <v>#N/A</v>
      </c>
      <c r="E22" s="32" t="s">
        <v>109</v>
      </c>
      <c r="F22" s="48" t="e">
        <f>F21/9</f>
        <v>#N/A</v>
      </c>
    </row>
    <row r="23" spans="2:6" x14ac:dyDescent="0.25">
      <c r="B23" s="31"/>
      <c r="C23" s="41"/>
      <c r="E23" s="31"/>
      <c r="F23" s="41"/>
    </row>
    <row r="24" spans="2:6" ht="18.600000000000001" customHeight="1" x14ac:dyDescent="0.25">
      <c r="B24" s="45" t="str">
        <f>Env!C6</f>
        <v>Funciones clave del ecosistema en riesgo</v>
      </c>
      <c r="C24" s="42" t="e">
        <f t="array" ref="C24">INDEX(Env!F6:Y6,0,MATCH(Results!$B$1,Env!F$1:Y$1,0))</f>
        <v>#N/A</v>
      </c>
      <c r="E24" s="56" t="str">
        <f>CDR!C6</f>
        <v>Riesgos restantes en cuanto a pérdidas y daños</v>
      </c>
      <c r="F24" s="42" t="e">
        <f t="array" ref="F24">INDEX(CDR!F6:Y6,0,MATCH(Results!$B$1,CDR!F$1:Y$1,0))</f>
        <v>#N/A</v>
      </c>
    </row>
    <row r="25" spans="2:6" ht="18.600000000000001" customHeight="1" x14ac:dyDescent="0.25">
      <c r="B25" s="45" t="str">
        <f>Env!C7</f>
        <v>Riesgos para la biodiversidad</v>
      </c>
      <c r="C25" s="42" t="e">
        <f t="array" ref="C25">INDEX(Env!F7:Y7,0,MATCH(Results!$B$1,Env!F$1:Y$1,0))</f>
        <v>#N/A</v>
      </c>
      <c r="E25" s="56" t="str">
        <f>CDR!C7</f>
        <v>Retraso en la eficacia de la intervención</v>
      </c>
      <c r="F25" s="42" t="e">
        <f t="array" ref="F25">INDEX(CDR!F7:Y7,0,MATCH(Results!$B$1,CDR!F$1:Y$1,0))</f>
        <v>#N/A</v>
      </c>
    </row>
    <row r="26" spans="2:6" ht="18.600000000000001" customHeight="1" x14ac:dyDescent="0.25">
      <c r="B26" s="45" t="str">
        <f>Env!C8</f>
        <v>Huella ambiental negativa</v>
      </c>
      <c r="C26" s="42" t="e">
        <f t="array" ref="C26">INDEX(Env!F8:Y8,0,MATCH(Results!$B$1,Env!F$1:Y$1,0))</f>
        <v>#N/A</v>
      </c>
      <c r="E26" s="45" t="str">
        <f>CDR!C8</f>
        <v>Compromisos y riesgos cambiantes</v>
      </c>
      <c r="F26" s="42" t="e">
        <f t="array" ref="F26">INDEX(CDR!F8:Y8,0,MATCH(Results!$B$1,CDR!F$1:Y$1,0))</f>
        <v>#N/A</v>
      </c>
    </row>
    <row r="27" spans="2:6" x14ac:dyDescent="0.25">
      <c r="B27" s="34" t="s">
        <v>111</v>
      </c>
      <c r="C27" s="39" t="e">
        <f>SUM(C24:C26)</f>
        <v>#N/A</v>
      </c>
      <c r="E27" s="34" t="s">
        <v>111</v>
      </c>
      <c r="F27" s="39" t="e">
        <f>SUM(F24:F26)</f>
        <v>#N/A</v>
      </c>
    </row>
    <row r="28" spans="2:6" ht="15.75" customHeight="1" thickBot="1" x14ac:dyDescent="0.3">
      <c r="B28" s="33" t="s">
        <v>109</v>
      </c>
      <c r="C28" s="47" t="e">
        <f>C27/9</f>
        <v>#N/A</v>
      </c>
      <c r="E28" s="33" t="s">
        <v>109</v>
      </c>
      <c r="F28" s="47" t="e">
        <f>F27/9</f>
        <v>#N/A</v>
      </c>
    </row>
    <row r="29" spans="2:6" x14ac:dyDescent="0.25">
      <c r="C29" s="35"/>
      <c r="F29" s="35"/>
    </row>
    <row r="30" spans="2:6" x14ac:dyDescent="0.25">
      <c r="C30" s="35"/>
      <c r="F30" s="35"/>
    </row>
  </sheetData>
  <mergeCells count="6">
    <mergeCell ref="E4:F4"/>
    <mergeCell ref="B1:C2"/>
    <mergeCell ref="H4:I4"/>
    <mergeCell ref="B17:C17"/>
    <mergeCell ref="E17:F17"/>
    <mergeCell ref="B4:C4"/>
  </mergeCells>
  <pageMargins left="0.7" right="0.7" top="0.78740157499999996" bottom="0.78740157499999996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99D77C-BACC-4D33-ACAD-7D9F0D247D43}">
          <x14:formula1>
            <xm:f>Catalogue!$B$2:$B$22</xm:f>
          </x14:formula1>
          <xm:sqref>B1:C2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6"/>
  <sheetViews>
    <sheetView zoomScaleNormal="100" workbookViewId="0">
      <selection activeCell="D7" sqref="D7"/>
    </sheetView>
  </sheetViews>
  <sheetFormatPr defaultColWidth="11.42578125" defaultRowHeight="15" outlineLevelRow="7" x14ac:dyDescent="0.25"/>
  <cols>
    <col min="1" max="1" width="57.5703125" customWidth="1"/>
    <col min="2" max="3" width="9.28515625" customWidth="1"/>
  </cols>
  <sheetData>
    <row r="1" spans="1:12" x14ac:dyDescent="0.25">
      <c r="A1" s="139" t="s">
        <v>115</v>
      </c>
      <c r="B1" s="142" t="s">
        <v>105</v>
      </c>
      <c r="C1" s="143"/>
      <c r="D1" s="142" t="s">
        <v>106</v>
      </c>
      <c r="E1" s="143"/>
      <c r="F1" s="142" t="s">
        <v>107</v>
      </c>
      <c r="G1" s="143"/>
      <c r="H1" s="142" t="s">
        <v>113</v>
      </c>
      <c r="I1" s="143"/>
      <c r="J1" s="142" t="s">
        <v>116</v>
      </c>
      <c r="K1" s="143"/>
    </row>
    <row r="2" spans="1:12" x14ac:dyDescent="0.25">
      <c r="A2" s="140"/>
      <c r="B2" s="63">
        <v>1</v>
      </c>
      <c r="C2" s="63">
        <v>1</v>
      </c>
      <c r="D2" s="63">
        <v>1</v>
      </c>
      <c r="E2" s="63">
        <v>1</v>
      </c>
      <c r="F2" s="63">
        <v>1</v>
      </c>
      <c r="G2" s="63">
        <v>1</v>
      </c>
      <c r="H2" s="63">
        <v>1</v>
      </c>
      <c r="I2" s="63">
        <v>1</v>
      </c>
      <c r="J2" s="63">
        <v>1</v>
      </c>
      <c r="K2" s="63">
        <v>1</v>
      </c>
      <c r="L2" s="60" t="s">
        <v>117</v>
      </c>
    </row>
    <row r="3" spans="1:12" x14ac:dyDescent="0.25">
      <c r="A3" s="141"/>
      <c r="B3" s="29" t="s">
        <v>28</v>
      </c>
      <c r="C3" s="29" t="s">
        <v>118</v>
      </c>
      <c r="D3" s="29" t="s">
        <v>28</v>
      </c>
      <c r="E3" s="29" t="s">
        <v>118</v>
      </c>
      <c r="F3" s="29" t="s">
        <v>28</v>
      </c>
      <c r="G3" s="29" t="s">
        <v>118</v>
      </c>
      <c r="H3" s="29" t="s">
        <v>28</v>
      </c>
      <c r="I3" s="29" t="s">
        <v>118</v>
      </c>
      <c r="J3" s="29" t="s">
        <v>28</v>
      </c>
      <c r="K3" s="29" t="s">
        <v>118</v>
      </c>
    </row>
    <row r="4" spans="1:12" s="37" customFormat="1" ht="18.600000000000001" customHeight="1" x14ac:dyDescent="0.25">
      <c r="A4" s="59" t="str">
        <f>Catalogue!B3</f>
        <v>**Introducir título de SbN**</v>
      </c>
      <c r="B4" s="44"/>
      <c r="C4" s="44"/>
      <c r="D4" s="44" t="str">
        <f>IFERROR(INDEX(Soc!$F$5:$Y$5,1,MATCH('Results All'!$A4,Soc!$F$1:$Y$1,0))*D$2,"")</f>
        <v/>
      </c>
      <c r="E4" s="44" t="str">
        <f>IFERROR(INDEX(Soc!$F$9:$Y$9,1,MATCH('Results All'!$A4,Soc!$F$1:$Y$1,0))*E$2,"")</f>
        <v/>
      </c>
      <c r="F4" s="44" t="str">
        <f>IFERROR(INDEX(Gov!$F$5:$Y$5,1,MATCH('Results All'!$A4,Gov!$F$1:$Y$1,0))*F$2,"")</f>
        <v/>
      </c>
      <c r="G4" s="44" t="str">
        <f>IFERROR(INDEX(Gov!$F$9:$Y$9,1,MATCH('Results All'!$A4,Gov!$F$1:$Y$1,0))*G$2,"")</f>
        <v/>
      </c>
      <c r="H4" s="44" t="str">
        <f>IFERROR(INDEX(Env!$F$5:$Y$5,1,MATCH('Results All'!$A4,Env!$F$1:$Y$1,0))*H$2,"")</f>
        <v/>
      </c>
      <c r="I4" s="44" t="str">
        <f>IFERROR(INDEX(Env!$F$9:$Y$9,1,MATCH('Results All'!$A4,Env!$F$1:$Y$1,0))*I$2,"")</f>
        <v/>
      </c>
      <c r="J4" s="44" t="str">
        <f>IFERROR(INDEX(CDR!$F$5:$Y$5,1,MATCH('Results All'!$A4,CDR!$F$1:$Y$1,0))*J$2,"")</f>
        <v/>
      </c>
      <c r="K4" s="44" t="str">
        <f>IFERROR(INDEX(CDR!$F$9:$Y$9,1,MATCH('Results All'!$A4,CDR!$F$1:$Y$1,0))*K$2,"")</f>
        <v/>
      </c>
    </row>
    <row r="5" spans="1:12" s="37" customFormat="1" ht="18.600000000000001" customHeight="1" x14ac:dyDescent="0.25">
      <c r="A5" s="59" t="str">
        <f>Catalogue!B4</f>
        <v>**Introducir título de SbN**</v>
      </c>
      <c r="B5" s="44"/>
      <c r="C5" s="44"/>
      <c r="D5" s="44" t="str">
        <f>IFERROR(INDEX(Soc!$F$5:$Y$5,1,MATCH('Results All'!$A5,Soc!$F$1:$Y$1,0))*D$2,"")</f>
        <v/>
      </c>
      <c r="E5" s="44" t="str">
        <f>IFERROR(INDEX(Soc!$F$9:$Y$9,1,MATCH('Results All'!$A5,Soc!$F$1:$Y$1,0))*E$2,"")</f>
        <v/>
      </c>
      <c r="F5" s="44" t="str">
        <f>IFERROR(INDEX(Gov!$F$5:$Y$5,1,MATCH('Results All'!$A5,Gov!$F$1:$Y$1,0))*F$2,"")</f>
        <v/>
      </c>
      <c r="G5" s="44" t="str">
        <f>IFERROR(INDEX(Gov!$F$9:$Y$9,1,MATCH('Results All'!$A5,Gov!$F$1:$Y$1,0))*G$2,"")</f>
        <v/>
      </c>
      <c r="H5" s="44" t="str">
        <f>IFERROR(INDEX(Env!$F$5:$Y$5,1,MATCH('Results All'!$A5,Env!$F$1:$Y$1,0))*H$2,"")</f>
        <v/>
      </c>
      <c r="I5" s="44" t="str">
        <f>IFERROR(INDEX(Env!$F$9:$Y$9,1,MATCH('Results All'!$A5,Env!$F$1:$Y$1,0))*I$2,"")</f>
        <v/>
      </c>
      <c r="J5" s="44" t="str">
        <f>IFERROR(INDEX(CDR!$F$5:$Y$5,1,MATCH('Results All'!$A5,CDR!$F$1:$Y$1,0))*J$2,"")</f>
        <v/>
      </c>
      <c r="K5" s="44" t="str">
        <f>IFERROR(INDEX(CDR!$F$9:$Y$9,1,MATCH('Results All'!$A5,CDR!$F$1:$Y$1,0))*K$2,"")</f>
        <v/>
      </c>
    </row>
    <row r="6" spans="1:12" s="37" customFormat="1" ht="18.600000000000001" customHeight="1" x14ac:dyDescent="0.25">
      <c r="A6" s="59" t="str">
        <f>Catalogue!B5</f>
        <v>**Introducir título de SbN**</v>
      </c>
      <c r="B6" s="44"/>
      <c r="C6" s="44"/>
      <c r="D6" s="44" t="str">
        <f>IFERROR(INDEX(Soc!$F$5:$Y$5,1,MATCH('Results All'!$A6,Soc!$F$1:$Y$1,0))*D$2,"")</f>
        <v/>
      </c>
      <c r="E6" s="44" t="str">
        <f>IFERROR(INDEX(Soc!$F$9:$Y$9,1,MATCH('Results All'!$A6,Soc!$F$1:$Y$1,0))*E$2,"")</f>
        <v/>
      </c>
      <c r="F6" s="44" t="str">
        <f>IFERROR(INDEX(Gov!$F$5:$Y$5,1,MATCH('Results All'!$A6,Gov!$F$1:$Y$1,0))*F$2,"")</f>
        <v/>
      </c>
      <c r="G6" s="44" t="str">
        <f>IFERROR(INDEX(Gov!$F$9:$Y$9,1,MATCH('Results All'!$A6,Gov!$F$1:$Y$1,0))*G$2,"")</f>
        <v/>
      </c>
      <c r="H6" s="44" t="str">
        <f>IFERROR(INDEX(Env!$F$5:$Y$5,1,MATCH('Results All'!$A6,Env!$F$1:$Y$1,0))*H$2,"")</f>
        <v/>
      </c>
      <c r="I6" s="44" t="str">
        <f>IFERROR(INDEX(Env!$F$9:$Y$9,1,MATCH('Results All'!$A6,Env!$F$1:$Y$1,0))*I$2,"")</f>
        <v/>
      </c>
      <c r="J6" s="44" t="str">
        <f>IFERROR(INDEX(CDR!$F$5:$Y$5,1,MATCH('Results All'!$A6,CDR!$F$1:$Y$1,0))*J$2,"")</f>
        <v/>
      </c>
      <c r="K6" s="44" t="str">
        <f>IFERROR(INDEX(CDR!$F$9:$Y$9,1,MATCH('Results All'!$A6,CDR!$F$1:$Y$1,0))*K$2,"")</f>
        <v/>
      </c>
    </row>
    <row r="7" spans="1:12" s="37" customFormat="1" ht="18.600000000000001" customHeight="1" outlineLevel="1" x14ac:dyDescent="0.25">
      <c r="A7" s="59" t="str">
        <f>Catalogue!B6</f>
        <v>**Introducir título de SbN**</v>
      </c>
      <c r="B7" s="44"/>
      <c r="C7" s="44"/>
      <c r="D7" s="44" t="str">
        <f>IFERROR(INDEX(Soc!$F$5:$Y$5,1,MATCH('Results All'!$A7,Soc!$F$1:$Y$1,0))*D$2,"")</f>
        <v/>
      </c>
      <c r="E7" s="44" t="str">
        <f>IFERROR(INDEX(Soc!$F$9:$Y$9,1,MATCH('Results All'!$A7,Soc!$F$1:$Y$1,0))*E$2,"")</f>
        <v/>
      </c>
      <c r="F7" s="44" t="str">
        <f>IFERROR(INDEX(Gov!$F$5:$Y$5,1,MATCH('Results All'!$A7,Gov!$F$1:$Y$1,0))*F$2,"")</f>
        <v/>
      </c>
      <c r="G7" s="44" t="str">
        <f>IFERROR(INDEX(Gov!$F$9:$Y$9,1,MATCH('Results All'!$A7,Gov!$F$1:$Y$1,0))*G$2,"")</f>
        <v/>
      </c>
      <c r="H7" s="44" t="str">
        <f>IFERROR(INDEX(Env!$F$5:$Y$5,1,MATCH('Results All'!$A7,Env!$F$1:$Y$1,0))*H$2,"")</f>
        <v/>
      </c>
      <c r="I7" s="44" t="str">
        <f>IFERROR(INDEX(Env!$F$9:$Y$9,1,MATCH('Results All'!$A7,Env!$F$1:$Y$1,0))*I$2,"")</f>
        <v/>
      </c>
      <c r="J7" s="44" t="str">
        <f>IFERROR(INDEX(CDR!$F$5:$Y$5,1,MATCH('Results All'!$A7,CDR!$F$1:$Y$1,0))*J$2,"")</f>
        <v/>
      </c>
      <c r="K7" s="44" t="str">
        <f>IFERROR(INDEX(CDR!$F$9:$Y$9,1,MATCH('Results All'!$A7,CDR!$F$1:$Y$1,0))*K$2,"")</f>
        <v/>
      </c>
    </row>
    <row r="8" spans="1:12" s="37" customFormat="1" ht="18.600000000000001" customHeight="1" outlineLevel="1" x14ac:dyDescent="0.25">
      <c r="A8" s="59" t="str">
        <f>Catalogue!B7</f>
        <v>**Introducir título de SbN**</v>
      </c>
      <c r="B8" s="44"/>
      <c r="C8" s="44"/>
      <c r="D8" s="44" t="str">
        <f>IFERROR(INDEX(Soc!$F$5:$Y$5,1,MATCH('Results All'!$A8,Soc!$F$1:$Y$1,0))*D$2,"")</f>
        <v/>
      </c>
      <c r="E8" s="44" t="str">
        <f>IFERROR(INDEX(Soc!$F$9:$Y$9,1,MATCH('Results All'!$A8,Soc!$F$1:$Y$1,0))*E$2,"")</f>
        <v/>
      </c>
      <c r="F8" s="44" t="str">
        <f>IFERROR(INDEX(Gov!$F$5:$Y$5,1,MATCH('Results All'!$A8,Gov!$F$1:$Y$1,0))*F$2,"")</f>
        <v/>
      </c>
      <c r="G8" s="44" t="str">
        <f>IFERROR(INDEX(Gov!$F$9:$Y$9,1,MATCH('Results All'!$A8,Gov!$F$1:$Y$1,0))*G$2,"")</f>
        <v/>
      </c>
      <c r="H8" s="44" t="str">
        <f>IFERROR(INDEX(Env!$F$5:$Y$5,1,MATCH('Results All'!$A8,Env!$F$1:$Y$1,0))*H$2,"")</f>
        <v/>
      </c>
      <c r="I8" s="44" t="str">
        <f>IFERROR(INDEX(Env!$F$9:$Y$9,1,MATCH('Results All'!$A8,Env!$F$1:$Y$1,0))*I$2,"")</f>
        <v/>
      </c>
      <c r="J8" s="44" t="str">
        <f>IFERROR(INDEX(CDR!$F$5:$Y$5,1,MATCH('Results All'!$A8,CDR!$F$1:$Y$1,0))*J$2,"")</f>
        <v/>
      </c>
      <c r="K8" s="44" t="str">
        <f>IFERROR(INDEX(CDR!$F$9:$Y$9,1,MATCH('Results All'!$A8,CDR!$F$1:$Y$1,0))*K$2,"")</f>
        <v/>
      </c>
    </row>
    <row r="9" spans="1:12" s="37" customFormat="1" ht="18.600000000000001" customHeight="1" outlineLevel="2" x14ac:dyDescent="0.25">
      <c r="A9" s="59" t="str">
        <f>Catalogue!B8</f>
        <v>**Introducir título de SbN**</v>
      </c>
      <c r="B9" s="44"/>
      <c r="C9" s="44"/>
      <c r="D9" s="44" t="str">
        <f>IFERROR(INDEX(Soc!$F$5:$Y$5,1,MATCH('Results All'!$A9,Soc!$F$1:$Y$1,0))*D$2,"")</f>
        <v/>
      </c>
      <c r="E9" s="44" t="str">
        <f>IFERROR(INDEX(Soc!$F$9:$Y$9,1,MATCH('Results All'!$A9,Soc!$F$1:$Y$1,0))*E$2,"")</f>
        <v/>
      </c>
      <c r="F9" s="44" t="str">
        <f>IFERROR(INDEX(Gov!$F$5:$Y$5,1,MATCH('Results All'!$A9,Gov!$F$1:$Y$1,0))*F$2,"")</f>
        <v/>
      </c>
      <c r="G9" s="44" t="str">
        <f>IFERROR(INDEX(Gov!$F$9:$Y$9,1,MATCH('Results All'!$A9,Gov!$F$1:$Y$1,0))*G$2,"")</f>
        <v/>
      </c>
      <c r="H9" s="44" t="str">
        <f>IFERROR(INDEX(Env!$F$5:$Y$5,1,MATCH('Results All'!$A9,Env!$F$1:$Y$1,0))*H$2,"")</f>
        <v/>
      </c>
      <c r="I9" s="44" t="str">
        <f>IFERROR(INDEX(Env!$F$9:$Y$9,1,MATCH('Results All'!$A9,Env!$F$1:$Y$1,0))*I$2,"")</f>
        <v/>
      </c>
      <c r="J9" s="44" t="str">
        <f>IFERROR(INDEX(CDR!$F$5:$Y$5,1,MATCH('Results All'!$A9,CDR!$F$1:$Y$1,0))*J$2,"")</f>
        <v/>
      </c>
      <c r="K9" s="44" t="str">
        <f>IFERROR(INDEX(CDR!$F$9:$Y$9,1,MATCH('Results All'!$A9,CDR!$F$1:$Y$1,0))*K$2,"")</f>
        <v/>
      </c>
    </row>
    <row r="10" spans="1:12" s="37" customFormat="1" ht="18.600000000000001" customHeight="1" outlineLevel="2" x14ac:dyDescent="0.25">
      <c r="A10" s="59" t="str">
        <f>Catalogue!B9</f>
        <v>**Introducir título de SbN**</v>
      </c>
      <c r="B10" s="44"/>
      <c r="C10" s="44"/>
      <c r="D10" s="44" t="str">
        <f>IFERROR(INDEX(Soc!$F$5:$Y$5,1,MATCH('Results All'!$A10,Soc!$F$1:$Y$1,0))*D$2,"")</f>
        <v/>
      </c>
      <c r="E10" s="44" t="str">
        <f>IFERROR(INDEX(Soc!$F$9:$Y$9,1,MATCH('Results All'!$A10,Soc!$F$1:$Y$1,0))*E$2,"")</f>
        <v/>
      </c>
      <c r="F10" s="44" t="str">
        <f>IFERROR(INDEX(Gov!$F$5:$Y$5,1,MATCH('Results All'!$A10,Gov!$F$1:$Y$1,0))*F$2,"")</f>
        <v/>
      </c>
      <c r="G10" s="44" t="str">
        <f>IFERROR(INDEX(Gov!$F$9:$Y$9,1,MATCH('Results All'!$A10,Gov!$F$1:$Y$1,0))*G$2,"")</f>
        <v/>
      </c>
      <c r="H10" s="44" t="str">
        <f>IFERROR(INDEX(Env!$F$5:$Y$5,1,MATCH('Results All'!$A10,Env!$F$1:$Y$1,0))*H$2,"")</f>
        <v/>
      </c>
      <c r="I10" s="44" t="str">
        <f>IFERROR(INDEX(Env!$F$9:$Y$9,1,MATCH('Results All'!$A10,Env!$F$1:$Y$1,0))*I$2,"")</f>
        <v/>
      </c>
      <c r="J10" s="44" t="str">
        <f>IFERROR(INDEX(CDR!$F$5:$Y$5,1,MATCH('Results All'!$A10,CDR!$F$1:$Y$1,0))*J$2,"")</f>
        <v/>
      </c>
      <c r="K10" s="44" t="str">
        <f>IFERROR(INDEX(CDR!$F$9:$Y$9,1,MATCH('Results All'!$A10,CDR!$F$1:$Y$1,0))*K$2,"")</f>
        <v/>
      </c>
    </row>
    <row r="11" spans="1:12" s="37" customFormat="1" ht="18.600000000000001" hidden="1" customHeight="1" outlineLevel="3" x14ac:dyDescent="0.25">
      <c r="A11" s="59" t="str">
        <f>Catalogue!B10</f>
        <v>**Introducir título de SbN**</v>
      </c>
      <c r="B11" s="44">
        <f>IFERROR(INDEX(Eco!$F$5:$Y$5,1,MATCH('Results All'!$A11,Eco!$F$1:$Y$1,0))*B$2,"")</f>
        <v>0</v>
      </c>
      <c r="C11" s="44">
        <f>IFERROR(INDEX(Eco!$F$9:$Y$9,1,MATCH('Results All'!$A11,Eco!$F$1:$Y$1,0))*C$2,"")</f>
        <v>0</v>
      </c>
      <c r="D11" s="44" t="str">
        <f>IFERROR(INDEX(Soc!$F$5:$Y$5,1,MATCH('Results All'!$A11,Soc!$F$1:$Y$1,0))*D$2,"")</f>
        <v/>
      </c>
      <c r="E11" s="44" t="str">
        <f>IFERROR(INDEX(Soc!$F$9:$Y$9,1,MATCH('Results All'!$A11,Soc!$F$1:$Y$1,0))*E$2,"")</f>
        <v/>
      </c>
      <c r="F11" s="44" t="str">
        <f>IFERROR(INDEX(Gov!$F$5:$Y$5,1,MATCH('Results All'!$A11,Gov!$F$1:$Y$1,0))*F$2,"")</f>
        <v/>
      </c>
      <c r="G11" s="44" t="str">
        <f>IFERROR(INDEX(Gov!$F$9:$Y$9,1,MATCH('Results All'!$A11,Gov!$F$1:$Y$1,0))*G$2,"")</f>
        <v/>
      </c>
      <c r="H11" s="44" t="str">
        <f>IFERROR(INDEX(Env!$F$5:$Y$5,1,MATCH('Results All'!$A11,Env!$F$1:$Y$1,0))*H$2,"")</f>
        <v/>
      </c>
      <c r="I11" s="44" t="str">
        <f>IFERROR(INDEX(Env!$F$9:$Y$9,1,MATCH('Results All'!$A11,Env!$F$1:$Y$1,0))*I$2,"")</f>
        <v/>
      </c>
      <c r="J11" s="44" t="str">
        <f>IFERROR(INDEX(CDR!$F$5:$Y$5,1,MATCH('Results All'!$A11,CDR!$F$1:$Y$1,0))*J$2,"")</f>
        <v/>
      </c>
      <c r="K11" s="44" t="str">
        <f>IFERROR(INDEX(CDR!$F$9:$Y$9,1,MATCH('Results All'!$A11,CDR!$F$1:$Y$1,0))*K$2,"")</f>
        <v/>
      </c>
    </row>
    <row r="12" spans="1:12" s="37" customFormat="1" ht="18.600000000000001" hidden="1" customHeight="1" outlineLevel="3" x14ac:dyDescent="0.25">
      <c r="A12" s="59" t="str">
        <f>Catalogue!B11</f>
        <v>**Introducir título de SbN**</v>
      </c>
      <c r="B12" s="44">
        <f>IFERROR(INDEX(Eco!$F$5:$Y$5,1,MATCH('Results All'!$A12,Eco!$F$1:$Y$1,0))*B$2,"")</f>
        <v>0</v>
      </c>
      <c r="C12" s="44">
        <f>IFERROR(INDEX(Eco!$F$9:$Y$9,1,MATCH('Results All'!$A12,Eco!$F$1:$Y$1,0))*C$2,"")</f>
        <v>0</v>
      </c>
      <c r="D12" s="44" t="str">
        <f>IFERROR(INDEX(Soc!$F$5:$Y$5,1,MATCH('Results All'!$A12,Soc!$F$1:$Y$1,0))*D$2,"")</f>
        <v/>
      </c>
      <c r="E12" s="44" t="str">
        <f>IFERROR(INDEX(Soc!$F$9:$Y$9,1,MATCH('Results All'!$A12,Soc!$F$1:$Y$1,0))*E$2,"")</f>
        <v/>
      </c>
      <c r="F12" s="44" t="str">
        <f>IFERROR(INDEX(Gov!$F$5:$Y$5,1,MATCH('Results All'!$A12,Gov!$F$1:$Y$1,0))*F$2,"")</f>
        <v/>
      </c>
      <c r="G12" s="44" t="str">
        <f>IFERROR(INDEX(Gov!$F$9:$Y$9,1,MATCH('Results All'!$A12,Gov!$F$1:$Y$1,0))*G$2,"")</f>
        <v/>
      </c>
      <c r="H12" s="44" t="str">
        <f>IFERROR(INDEX(Env!$F$5:$Y$5,1,MATCH('Results All'!$A12,Env!$F$1:$Y$1,0))*H$2,"")</f>
        <v/>
      </c>
      <c r="I12" s="44" t="str">
        <f>IFERROR(INDEX(Env!$F$9:$Y$9,1,MATCH('Results All'!$A12,Env!$F$1:$Y$1,0))*I$2,"")</f>
        <v/>
      </c>
      <c r="J12" s="44" t="str">
        <f>IFERROR(INDEX(CDR!$F$5:$Y$5,1,MATCH('Results All'!$A12,CDR!$F$1:$Y$1,0))*J$2,"")</f>
        <v/>
      </c>
      <c r="K12" s="44" t="str">
        <f>IFERROR(INDEX(CDR!$F$9:$Y$9,1,MATCH('Results All'!$A12,CDR!$F$1:$Y$1,0))*K$2,"")</f>
        <v/>
      </c>
    </row>
    <row r="13" spans="1:12" s="37" customFormat="1" ht="18.600000000000001" hidden="1" customHeight="1" outlineLevel="4" x14ac:dyDescent="0.25">
      <c r="A13" s="59" t="str">
        <f>Catalogue!B12</f>
        <v>**Introducir título de SbN**</v>
      </c>
      <c r="B13" s="44">
        <f>IFERROR(INDEX(Eco!$F$5:$Y$5,1,MATCH('Results All'!$A13,Eco!$F$1:$Y$1,0))*B$2,"")</f>
        <v>0</v>
      </c>
      <c r="C13" s="44">
        <f>IFERROR(INDEX(Eco!$F$9:$Y$9,1,MATCH('Results All'!$A13,Eco!$F$1:$Y$1,0))*C$2,"")</f>
        <v>0</v>
      </c>
      <c r="D13" s="44" t="str">
        <f>IFERROR(INDEX(Soc!$F$5:$Y$5,1,MATCH('Results All'!$A13,Soc!$F$1:$Y$1,0))*D$2,"")</f>
        <v/>
      </c>
      <c r="E13" s="44" t="str">
        <f>IFERROR(INDEX(Soc!$F$9:$Y$9,1,MATCH('Results All'!$A13,Soc!$F$1:$Y$1,0))*E$2,"")</f>
        <v/>
      </c>
      <c r="F13" s="44" t="str">
        <f>IFERROR(INDEX(Gov!$F$5:$Y$5,1,MATCH('Results All'!$A13,Gov!$F$1:$Y$1,0))*F$2,"")</f>
        <v/>
      </c>
      <c r="G13" s="44" t="str">
        <f>IFERROR(INDEX(Gov!$F$9:$Y$9,1,MATCH('Results All'!$A13,Gov!$F$1:$Y$1,0))*G$2,"")</f>
        <v/>
      </c>
      <c r="H13" s="44" t="str">
        <f>IFERROR(INDEX(Env!$F$5:$Y$5,1,MATCH('Results All'!$A13,Env!$F$1:$Y$1,0))*H$2,"")</f>
        <v/>
      </c>
      <c r="I13" s="44" t="str">
        <f>IFERROR(INDEX(Env!$F$9:$Y$9,1,MATCH('Results All'!$A13,Env!$F$1:$Y$1,0))*I$2,"")</f>
        <v/>
      </c>
      <c r="J13" s="44" t="str">
        <f>IFERROR(INDEX(CDR!$F$5:$Y$5,1,MATCH('Results All'!$A13,CDR!$F$1:$Y$1,0))*J$2,"")</f>
        <v/>
      </c>
      <c r="K13" s="44" t="str">
        <f>IFERROR(INDEX(CDR!$F$9:$Y$9,1,MATCH('Results All'!$A13,CDR!$F$1:$Y$1,0))*K$2,"")</f>
        <v/>
      </c>
    </row>
    <row r="14" spans="1:12" s="37" customFormat="1" ht="18.600000000000001" hidden="1" customHeight="1" outlineLevel="4" x14ac:dyDescent="0.25">
      <c r="A14" s="59" t="str">
        <f>Catalogue!B13</f>
        <v>**Introducir título de SbN**</v>
      </c>
      <c r="B14" s="44">
        <f>IFERROR(INDEX(Eco!$F$5:$Y$5,1,MATCH('Results All'!$A14,Eco!$F$1:$Y$1,0))*B$2,"")</f>
        <v>0</v>
      </c>
      <c r="C14" s="44">
        <f>IFERROR(INDEX(Eco!$F$9:$Y$9,1,MATCH('Results All'!$A14,Eco!$F$1:$Y$1,0))*C$2,"")</f>
        <v>0</v>
      </c>
      <c r="D14" s="44" t="str">
        <f>IFERROR(INDEX(Soc!$F$5:$Y$5,1,MATCH('Results All'!$A14,Soc!$F$1:$Y$1,0))*D$2,"")</f>
        <v/>
      </c>
      <c r="E14" s="44" t="str">
        <f>IFERROR(INDEX(Soc!$F$9:$Y$9,1,MATCH('Results All'!$A14,Soc!$F$1:$Y$1,0))*E$2,"")</f>
        <v/>
      </c>
      <c r="F14" s="44" t="str">
        <f>IFERROR(INDEX(Gov!$F$5:$Y$5,1,MATCH('Results All'!$A14,Gov!$F$1:$Y$1,0))*F$2,"")</f>
        <v/>
      </c>
      <c r="G14" s="44" t="str">
        <f>IFERROR(INDEX(Gov!$F$9:$Y$9,1,MATCH('Results All'!$A14,Gov!$F$1:$Y$1,0))*G$2,"")</f>
        <v/>
      </c>
      <c r="H14" s="44" t="str">
        <f>IFERROR(INDEX(Env!$F$5:$Y$5,1,MATCH('Results All'!$A14,Env!$F$1:$Y$1,0))*H$2,"")</f>
        <v/>
      </c>
      <c r="I14" s="44" t="str">
        <f>IFERROR(INDEX(Env!$F$9:$Y$9,1,MATCH('Results All'!$A14,Env!$F$1:$Y$1,0))*I$2,"")</f>
        <v/>
      </c>
      <c r="J14" s="44" t="str">
        <f>IFERROR(INDEX(CDR!$F$5:$Y$5,1,MATCH('Results All'!$A14,CDR!$F$1:$Y$1,0))*J$2,"")</f>
        <v/>
      </c>
      <c r="K14" s="44" t="str">
        <f>IFERROR(INDEX(CDR!$F$9:$Y$9,1,MATCH('Results All'!$A14,CDR!$F$1:$Y$1,0))*K$2,"")</f>
        <v/>
      </c>
    </row>
    <row r="15" spans="1:12" s="37" customFormat="1" ht="18.600000000000001" hidden="1" customHeight="1" outlineLevel="5" x14ac:dyDescent="0.25">
      <c r="A15" s="59" t="str">
        <f>Catalogue!B14</f>
        <v>**Introducir título de SbN**</v>
      </c>
      <c r="B15" s="44">
        <f>IFERROR(INDEX(Eco!$F$5:$Y$5,1,MATCH('Results All'!$A15,Eco!$F$1:$Y$1,0))*B$2,"")</f>
        <v>0</v>
      </c>
      <c r="C15" s="44">
        <f>IFERROR(INDEX(Eco!$F$9:$Y$9,1,MATCH('Results All'!$A15,Eco!$F$1:$Y$1,0))*C$2,"")</f>
        <v>0</v>
      </c>
      <c r="D15" s="44" t="str">
        <f>IFERROR(INDEX(Soc!$F$5:$Y$5,1,MATCH('Results All'!$A15,Soc!$F$1:$Y$1,0))*D$2,"")</f>
        <v/>
      </c>
      <c r="E15" s="44" t="str">
        <f>IFERROR(INDEX(Soc!$F$9:$Y$9,1,MATCH('Results All'!$A15,Soc!$F$1:$Y$1,0))*E$2,"")</f>
        <v/>
      </c>
      <c r="F15" s="44" t="str">
        <f>IFERROR(INDEX(Gov!$F$5:$Y$5,1,MATCH('Results All'!$A15,Gov!$F$1:$Y$1,0))*F$2,"")</f>
        <v/>
      </c>
      <c r="G15" s="44" t="str">
        <f>IFERROR(INDEX(Gov!$F$9:$Y$9,1,MATCH('Results All'!$A15,Gov!$F$1:$Y$1,0))*G$2,"")</f>
        <v/>
      </c>
      <c r="H15" s="44" t="str">
        <f>IFERROR(INDEX(Env!$F$5:$Y$5,1,MATCH('Results All'!$A15,Env!$F$1:$Y$1,0))*H$2,"")</f>
        <v/>
      </c>
      <c r="I15" s="44" t="str">
        <f>IFERROR(INDEX(Env!$F$9:$Y$9,1,MATCH('Results All'!$A15,Env!$F$1:$Y$1,0))*I$2,"")</f>
        <v/>
      </c>
      <c r="J15" s="44" t="str">
        <f>IFERROR(INDEX(CDR!$F$5:$Y$5,1,MATCH('Results All'!$A15,CDR!$F$1:$Y$1,0))*J$2,"")</f>
        <v/>
      </c>
      <c r="K15" s="44" t="str">
        <f>IFERROR(INDEX(CDR!$F$9:$Y$9,1,MATCH('Results All'!$A15,CDR!$F$1:$Y$1,0))*K$2,"")</f>
        <v/>
      </c>
    </row>
    <row r="16" spans="1:12" s="37" customFormat="1" ht="18.600000000000001" hidden="1" customHeight="1" outlineLevel="5" x14ac:dyDescent="0.25">
      <c r="A16" s="59" t="str">
        <f>Catalogue!B15</f>
        <v>**Introducir título de SbN**</v>
      </c>
      <c r="B16" s="44">
        <f>IFERROR(INDEX(Eco!$F$5:$Y$5,1,MATCH('Results All'!$A16,Eco!$F$1:$Y$1,0))*B$2,"")</f>
        <v>0</v>
      </c>
      <c r="C16" s="44">
        <f>IFERROR(INDEX(Eco!$F$9:$Y$9,1,MATCH('Results All'!$A16,Eco!$F$1:$Y$1,0))*C$2,"")</f>
        <v>0</v>
      </c>
      <c r="D16" s="44" t="str">
        <f>IFERROR(INDEX(Soc!$F$5:$Y$5,1,MATCH('Results All'!$A16,Soc!$F$1:$Y$1,0))*D$2,"")</f>
        <v/>
      </c>
      <c r="E16" s="44" t="str">
        <f>IFERROR(INDEX(Soc!$F$9:$Y$9,1,MATCH('Results All'!$A16,Soc!$F$1:$Y$1,0))*E$2,"")</f>
        <v/>
      </c>
      <c r="F16" s="44" t="str">
        <f>IFERROR(INDEX(Gov!$F$5:$Y$5,1,MATCH('Results All'!$A16,Gov!$F$1:$Y$1,0))*F$2,"")</f>
        <v/>
      </c>
      <c r="G16" s="44" t="str">
        <f>IFERROR(INDEX(Gov!$F$9:$Y$9,1,MATCH('Results All'!$A16,Gov!$F$1:$Y$1,0))*G$2,"")</f>
        <v/>
      </c>
      <c r="H16" s="44" t="str">
        <f>IFERROR(INDEX(Env!$F$5:$Y$5,1,MATCH('Results All'!$A16,Env!$F$1:$Y$1,0))*H$2,"")</f>
        <v/>
      </c>
      <c r="I16" s="44" t="str">
        <f>IFERROR(INDEX(Env!$F$9:$Y$9,1,MATCH('Results All'!$A16,Env!$F$1:$Y$1,0))*I$2,"")</f>
        <v/>
      </c>
      <c r="J16" s="44" t="str">
        <f>IFERROR(INDEX(CDR!$F$5:$Y$5,1,MATCH('Results All'!$A16,CDR!$F$1:$Y$1,0))*J$2,"")</f>
        <v/>
      </c>
      <c r="K16" s="44" t="str">
        <f>IFERROR(INDEX(CDR!$F$9:$Y$9,1,MATCH('Results All'!$A16,CDR!$F$1:$Y$1,0))*K$2,"")</f>
        <v/>
      </c>
    </row>
    <row r="17" spans="1:11" s="37" customFormat="1" ht="18.600000000000001" hidden="1" customHeight="1" outlineLevel="6" x14ac:dyDescent="0.25">
      <c r="A17" s="59" t="str">
        <f>Catalogue!B16</f>
        <v>**Introducir título de SbN**</v>
      </c>
      <c r="B17" s="44">
        <f>IFERROR(INDEX(Eco!$F$5:$Y$5,1,MATCH('Results All'!$A17,Eco!$F$1:$Y$1,0))*B$2,"")</f>
        <v>0</v>
      </c>
      <c r="C17" s="44">
        <f>IFERROR(INDEX(Eco!$F$9:$Y$9,1,MATCH('Results All'!$A17,Eco!$F$1:$Y$1,0))*C$2,"")</f>
        <v>0</v>
      </c>
      <c r="D17" s="44" t="str">
        <f>IFERROR(INDEX(Soc!$F$5:$Y$5,1,MATCH('Results All'!$A17,Soc!$F$1:$Y$1,0))*D$2,"")</f>
        <v/>
      </c>
      <c r="E17" s="44" t="str">
        <f>IFERROR(INDEX(Soc!$F$9:$Y$9,1,MATCH('Results All'!$A17,Soc!$F$1:$Y$1,0))*E$2,"")</f>
        <v/>
      </c>
      <c r="F17" s="44" t="str">
        <f>IFERROR(INDEX(Gov!$F$5:$Y$5,1,MATCH('Results All'!$A17,Gov!$F$1:$Y$1,0))*F$2,"")</f>
        <v/>
      </c>
      <c r="G17" s="44" t="str">
        <f>IFERROR(INDEX(Gov!$F$9:$Y$9,1,MATCH('Results All'!$A17,Gov!$F$1:$Y$1,0))*G$2,"")</f>
        <v/>
      </c>
      <c r="H17" s="44" t="str">
        <f>IFERROR(INDEX(Env!$F$5:$Y$5,1,MATCH('Results All'!$A17,Env!$F$1:$Y$1,0))*H$2,"")</f>
        <v/>
      </c>
      <c r="I17" s="44" t="str">
        <f>IFERROR(INDEX(Env!$F$9:$Y$9,1,MATCH('Results All'!$A17,Env!$F$1:$Y$1,0))*I$2,"")</f>
        <v/>
      </c>
      <c r="J17" s="44" t="str">
        <f>IFERROR(INDEX(CDR!$F$5:$Y$5,1,MATCH('Results All'!$A17,CDR!$F$1:$Y$1,0))*J$2,"")</f>
        <v/>
      </c>
      <c r="K17" s="44" t="str">
        <f>IFERROR(INDEX(CDR!$F$9:$Y$9,1,MATCH('Results All'!$A17,CDR!$F$1:$Y$1,0))*K$2,"")</f>
        <v/>
      </c>
    </row>
    <row r="18" spans="1:11" s="37" customFormat="1" ht="18.600000000000001" hidden="1" customHeight="1" outlineLevel="6" x14ac:dyDescent="0.25">
      <c r="A18" s="59" t="str">
        <f>Catalogue!B17</f>
        <v>**Introducir título de SbN**</v>
      </c>
      <c r="B18" s="44">
        <f>IFERROR(INDEX(Eco!$F$5:$Y$5,1,MATCH('Results All'!$A18,Eco!$F$1:$Y$1,0))*B$2,"")</f>
        <v>0</v>
      </c>
      <c r="C18" s="44">
        <f>IFERROR(INDEX(Eco!$F$9:$Y$9,1,MATCH('Results All'!$A18,Eco!$F$1:$Y$1,0))*C$2,"")</f>
        <v>0</v>
      </c>
      <c r="D18" s="44" t="str">
        <f>IFERROR(INDEX(Soc!$F$5:$Y$5,1,MATCH('Results All'!$A18,Soc!$F$1:$Y$1,0))*D$2,"")</f>
        <v/>
      </c>
      <c r="E18" s="44" t="str">
        <f>IFERROR(INDEX(Soc!$F$9:$Y$9,1,MATCH('Results All'!$A18,Soc!$F$1:$Y$1,0))*E$2,"")</f>
        <v/>
      </c>
      <c r="F18" s="44" t="str">
        <f>IFERROR(INDEX(Gov!$F$5:$Y$5,1,MATCH('Results All'!$A18,Gov!$F$1:$Y$1,0))*F$2,"")</f>
        <v/>
      </c>
      <c r="G18" s="44" t="str">
        <f>IFERROR(INDEX(Gov!$F$9:$Y$9,1,MATCH('Results All'!$A18,Gov!$F$1:$Y$1,0))*G$2,"")</f>
        <v/>
      </c>
      <c r="H18" s="44" t="str">
        <f>IFERROR(INDEX(Env!$F$5:$Y$5,1,MATCH('Results All'!$A18,Env!$F$1:$Y$1,0))*H$2,"")</f>
        <v/>
      </c>
      <c r="I18" s="44" t="str">
        <f>IFERROR(INDEX(Env!$F$9:$Y$9,1,MATCH('Results All'!$A18,Env!$F$1:$Y$1,0))*I$2,"")</f>
        <v/>
      </c>
      <c r="J18" s="44" t="str">
        <f>IFERROR(INDEX(CDR!$F$5:$Y$5,1,MATCH('Results All'!$A18,CDR!$F$1:$Y$1,0))*J$2,"")</f>
        <v/>
      </c>
      <c r="K18" s="44" t="str">
        <f>IFERROR(INDEX(CDR!$F$9:$Y$9,1,MATCH('Results All'!$A18,CDR!$F$1:$Y$1,0))*K$2,"")</f>
        <v/>
      </c>
    </row>
    <row r="19" spans="1:11" s="37" customFormat="1" ht="18.600000000000001" hidden="1" customHeight="1" outlineLevel="7" x14ac:dyDescent="0.25">
      <c r="A19" s="59" t="str">
        <f>Catalogue!B18</f>
        <v>**Introducir título de SbN**</v>
      </c>
      <c r="B19" s="44">
        <f>IFERROR(INDEX(Eco!$F$5:$Y$5,1,MATCH('Results All'!$A19,Eco!$F$1:$Y$1,0))*B$2,"")</f>
        <v>0</v>
      </c>
      <c r="C19" s="44">
        <f>IFERROR(INDEX(Eco!$F$9:$Y$9,1,MATCH('Results All'!$A19,Eco!$F$1:$Y$1,0))*C$2,"")</f>
        <v>0</v>
      </c>
      <c r="D19" s="44" t="str">
        <f>IFERROR(INDEX(Soc!$F$5:$Y$5,1,MATCH('Results All'!$A19,Soc!$F$1:$Y$1,0))*D$2,"")</f>
        <v/>
      </c>
      <c r="E19" s="44" t="str">
        <f>IFERROR(INDEX(Soc!$F$9:$Y$9,1,MATCH('Results All'!$A19,Soc!$F$1:$Y$1,0))*E$2,"")</f>
        <v/>
      </c>
      <c r="F19" s="44" t="str">
        <f>IFERROR(INDEX(Gov!$F$5:$Y$5,1,MATCH('Results All'!$A19,Gov!$F$1:$Y$1,0))*F$2,"")</f>
        <v/>
      </c>
      <c r="G19" s="44" t="str">
        <f>IFERROR(INDEX(Gov!$F$9:$Y$9,1,MATCH('Results All'!$A19,Gov!$F$1:$Y$1,0))*G$2,"")</f>
        <v/>
      </c>
      <c r="H19" s="44" t="str">
        <f>IFERROR(INDEX(Env!$F$5:$Y$5,1,MATCH('Results All'!$A19,Env!$F$1:$Y$1,0))*H$2,"")</f>
        <v/>
      </c>
      <c r="I19" s="44" t="str">
        <f>IFERROR(INDEX(Env!$F$9:$Y$9,1,MATCH('Results All'!$A19,Env!$F$1:$Y$1,0))*I$2,"")</f>
        <v/>
      </c>
      <c r="J19" s="44" t="str">
        <f>IFERROR(INDEX(CDR!$F$5:$Y$5,1,MATCH('Results All'!$A19,CDR!$F$1:$Y$1,0))*J$2,"")</f>
        <v/>
      </c>
      <c r="K19" s="44" t="str">
        <f>IFERROR(INDEX(CDR!$F$9:$Y$9,1,MATCH('Results All'!$A19,CDR!$F$1:$Y$1,0))*K$2,"")</f>
        <v/>
      </c>
    </row>
    <row r="20" spans="1:11" s="37" customFormat="1" ht="18.600000000000001" hidden="1" customHeight="1" outlineLevel="7" x14ac:dyDescent="0.25">
      <c r="A20" s="59" t="str">
        <f>Catalogue!B19</f>
        <v>**Introducir título de SbN**</v>
      </c>
      <c r="B20" s="44">
        <f>IFERROR(INDEX(Eco!$F$5:$Y$5,1,MATCH('Results All'!$A20,Eco!$F$1:$Y$1,0))*B$2,"")</f>
        <v>0</v>
      </c>
      <c r="C20" s="44">
        <f>IFERROR(INDEX(Eco!$F$9:$Y$9,1,MATCH('Results All'!$A20,Eco!$F$1:$Y$1,0))*C$2,"")</f>
        <v>0</v>
      </c>
      <c r="D20" s="44" t="str">
        <f>IFERROR(INDEX(Soc!$F$5:$Y$5,1,MATCH('Results All'!$A20,Soc!$F$1:$Y$1,0))*D$2,"")</f>
        <v/>
      </c>
      <c r="E20" s="44" t="str">
        <f>IFERROR(INDEX(Soc!$F$9:$Y$9,1,MATCH('Results All'!$A20,Soc!$F$1:$Y$1,0))*E$2,"")</f>
        <v/>
      </c>
      <c r="F20" s="44" t="str">
        <f>IFERROR(INDEX(Gov!$F$5:$Y$5,1,MATCH('Results All'!$A20,Gov!$F$1:$Y$1,0))*F$2,"")</f>
        <v/>
      </c>
      <c r="G20" s="44" t="str">
        <f>IFERROR(INDEX(Gov!$F$9:$Y$9,1,MATCH('Results All'!$A20,Gov!$F$1:$Y$1,0))*G$2,"")</f>
        <v/>
      </c>
      <c r="H20" s="44" t="str">
        <f>IFERROR(INDEX(Env!$F$5:$Y$5,1,MATCH('Results All'!$A20,Env!$F$1:$Y$1,0))*H$2,"")</f>
        <v/>
      </c>
      <c r="I20" s="44" t="str">
        <f>IFERROR(INDEX(Env!$F$9:$Y$9,1,MATCH('Results All'!$A20,Env!$F$1:$Y$1,0))*I$2,"")</f>
        <v/>
      </c>
      <c r="J20" s="44" t="str">
        <f>IFERROR(INDEX(CDR!$F$5:$Y$5,1,MATCH('Results All'!$A20,CDR!$F$1:$Y$1,0))*J$2,"")</f>
        <v/>
      </c>
      <c r="K20" s="44" t="str">
        <f>IFERROR(INDEX(CDR!$F$9:$Y$9,1,MATCH('Results All'!$A20,CDR!$F$1:$Y$1,0))*K$2,"")</f>
        <v/>
      </c>
    </row>
    <row r="21" spans="1:11" s="37" customFormat="1" ht="18.600000000000001" hidden="1" customHeight="1" outlineLevel="7" x14ac:dyDescent="0.25">
      <c r="A21" s="59" t="str">
        <f>Catalogue!B20</f>
        <v>**Introducir título de SbN**</v>
      </c>
      <c r="B21" s="44">
        <f>IFERROR(INDEX(Eco!$F$5:$Y$5,1,MATCH('Results All'!$A21,Eco!$F$1:$Y$1,0))*B$2,"")</f>
        <v>0</v>
      </c>
      <c r="C21" s="44">
        <f>IFERROR(INDEX(Eco!$F$9:$Y$9,1,MATCH('Results All'!$A21,Eco!$F$1:$Y$1,0))*C$2,"")</f>
        <v>0</v>
      </c>
      <c r="D21" s="44" t="str">
        <f>IFERROR(INDEX(Soc!$F$5:$Y$5,1,MATCH('Results All'!$A21,Soc!$F$1:$Y$1,0))*D$2,"")</f>
        <v/>
      </c>
      <c r="E21" s="44" t="str">
        <f>IFERROR(INDEX(Soc!$F$9:$Y$9,1,MATCH('Results All'!$A21,Soc!$F$1:$Y$1,0))*E$2,"")</f>
        <v/>
      </c>
      <c r="F21" s="44" t="str">
        <f>IFERROR(INDEX(Gov!$F$5:$Y$5,1,MATCH('Results All'!$A21,Gov!$F$1:$Y$1,0))*F$2,"")</f>
        <v/>
      </c>
      <c r="G21" s="44" t="str">
        <f>IFERROR(INDEX(Gov!$F$9:$Y$9,1,MATCH('Results All'!$A21,Gov!$F$1:$Y$1,0))*G$2,"")</f>
        <v/>
      </c>
      <c r="H21" s="44" t="str">
        <f>IFERROR(INDEX(Env!$F$5:$Y$5,1,MATCH('Results All'!$A21,Env!$F$1:$Y$1,0))*H$2,"")</f>
        <v/>
      </c>
      <c r="I21" s="44" t="str">
        <f>IFERROR(INDEX(Env!$F$9:$Y$9,1,MATCH('Results All'!$A21,Env!$F$1:$Y$1,0))*I$2,"")</f>
        <v/>
      </c>
      <c r="J21" s="44" t="str">
        <f>IFERROR(INDEX(CDR!$F$5:$Y$5,1,MATCH('Results All'!$A21,CDR!$F$1:$Y$1,0))*J$2,"")</f>
        <v/>
      </c>
      <c r="K21" s="44" t="str">
        <f>IFERROR(INDEX(CDR!$F$9:$Y$9,1,MATCH('Results All'!$A21,CDR!$F$1:$Y$1,0))*K$2,"")</f>
        <v/>
      </c>
    </row>
    <row r="22" spans="1:11" s="37" customFormat="1" ht="18.600000000000001" hidden="1" customHeight="1" outlineLevel="7" x14ac:dyDescent="0.25">
      <c r="A22" s="59" t="str">
        <f>Catalogue!B21</f>
        <v>**Introducir título de SbN**</v>
      </c>
      <c r="B22" s="44">
        <f>IFERROR(INDEX(Eco!$F$5:$Y$5,1,MATCH('Results All'!$A22,Eco!$F$1:$Y$1,0))*B$2,"")</f>
        <v>0</v>
      </c>
      <c r="C22" s="44">
        <f>IFERROR(INDEX(Eco!$F$9:$Y$9,1,MATCH('Results All'!$A22,Eco!$F$1:$Y$1,0))*C$2,"")</f>
        <v>0</v>
      </c>
      <c r="D22" s="44" t="str">
        <f>IFERROR(INDEX(Soc!$F$5:$Y$5,1,MATCH('Results All'!$A22,Soc!$F$1:$Y$1,0))*D$2,"")</f>
        <v/>
      </c>
      <c r="E22" s="44" t="str">
        <f>IFERROR(INDEX(Soc!$F$9:$Y$9,1,MATCH('Results All'!$A22,Soc!$F$1:$Y$1,0))*E$2,"")</f>
        <v/>
      </c>
      <c r="F22" s="44" t="str">
        <f>IFERROR(INDEX(Gov!$F$5:$Y$5,1,MATCH('Results All'!$A22,Gov!$F$1:$Y$1,0))*F$2,"")</f>
        <v/>
      </c>
      <c r="G22" s="44" t="str">
        <f>IFERROR(INDEX(Gov!$F$9:$Y$9,1,MATCH('Results All'!$A22,Gov!$F$1:$Y$1,0))*G$2,"")</f>
        <v/>
      </c>
      <c r="H22" s="44" t="str">
        <f>IFERROR(INDEX(Env!$F$5:$Y$5,1,MATCH('Results All'!$A22,Env!$F$1:$Y$1,0))*H$2,"")</f>
        <v/>
      </c>
      <c r="I22" s="44" t="str">
        <f>IFERROR(INDEX(Env!$F$9:$Y$9,1,MATCH('Results All'!$A22,Env!$F$1:$Y$1,0))*I$2,"")</f>
        <v/>
      </c>
      <c r="J22" s="44" t="str">
        <f>IFERROR(INDEX(CDR!$F$5:$Y$5,1,MATCH('Results All'!$A22,CDR!$F$1:$Y$1,0))*J$2,"")</f>
        <v/>
      </c>
      <c r="K22" s="44" t="str">
        <f>IFERROR(INDEX(CDR!$F$9:$Y$9,1,MATCH('Results All'!$A22,CDR!$F$1:$Y$1,0))*K$2,"")</f>
        <v/>
      </c>
    </row>
    <row r="23" spans="1:11" s="37" customFormat="1" ht="18.600000000000001" hidden="1" customHeight="1" outlineLevel="7" x14ac:dyDescent="0.25">
      <c r="A23" s="59" t="str">
        <f>Catalogue!B22</f>
        <v>**Introducir título de SbN**</v>
      </c>
      <c r="B23" s="44">
        <f>IFERROR(INDEX(Eco!$F$5:$Y$5,1,MATCH('Results All'!$A23,Eco!$F$1:$Y$1,0))*B$2,"")</f>
        <v>0</v>
      </c>
      <c r="C23" s="44">
        <f>IFERROR(INDEX(Eco!$F$9:$Y$9,1,MATCH('Results All'!$A23,Eco!$F$1:$Y$1,0))*C$2,"")</f>
        <v>0</v>
      </c>
      <c r="D23" s="44" t="str">
        <f>IFERROR(INDEX(Soc!$F$5:$Y$5,1,MATCH('Results All'!$A23,Soc!$F$1:$Y$1,0))*D$2,"")</f>
        <v/>
      </c>
      <c r="E23" s="44" t="str">
        <f>IFERROR(INDEX(Soc!$F$9:$Y$9,1,MATCH('Results All'!$A23,Soc!$F$1:$Y$1,0))*E$2,"")</f>
        <v/>
      </c>
      <c r="F23" s="44" t="str">
        <f>IFERROR(INDEX(Gov!$F$5:$Y$5,1,MATCH('Results All'!$A23,Gov!$F$1:$Y$1,0))*F$2,"")</f>
        <v/>
      </c>
      <c r="G23" s="44" t="str">
        <f>IFERROR(INDEX(Gov!$F$9:$Y$9,1,MATCH('Results All'!$A23,Gov!$F$1:$Y$1,0))*G$2,"")</f>
        <v/>
      </c>
      <c r="H23" s="44" t="str">
        <f>IFERROR(INDEX(Env!$F$5:$Y$5,1,MATCH('Results All'!$A23,Env!$F$1:$Y$1,0))*H$2,"")</f>
        <v/>
      </c>
      <c r="I23" s="44" t="str">
        <f>IFERROR(INDEX(Env!$F$9:$Y$9,1,MATCH('Results All'!$A23,Env!$F$1:$Y$1,0))*I$2,"")</f>
        <v/>
      </c>
      <c r="J23" s="44" t="str">
        <f>IFERROR(INDEX(CDR!$F$5:$Y$5,1,MATCH('Results All'!$A23,CDR!$F$1:$Y$1,0))*J$2,"")</f>
        <v/>
      </c>
      <c r="K23" s="44" t="str">
        <f>IFERROR(INDEX(CDR!$F$9:$Y$9,1,MATCH('Results All'!$A23,CDR!$F$1:$Y$1,0))*K$2,"")</f>
        <v/>
      </c>
    </row>
    <row r="24" spans="1:11" x14ac:dyDescent="0.25">
      <c r="A24" s="64" t="s">
        <v>119</v>
      </c>
      <c r="B24" s="64">
        <f t="shared" ref="B24:K24" si="0">9*B2</f>
        <v>9</v>
      </c>
      <c r="C24" s="64">
        <f t="shared" si="0"/>
        <v>9</v>
      </c>
      <c r="D24" s="64">
        <f t="shared" si="0"/>
        <v>9</v>
      </c>
      <c r="E24" s="64">
        <f t="shared" si="0"/>
        <v>9</v>
      </c>
      <c r="F24" s="64">
        <f t="shared" si="0"/>
        <v>9</v>
      </c>
      <c r="G24" s="64">
        <f t="shared" si="0"/>
        <v>9</v>
      </c>
      <c r="H24" s="64">
        <f t="shared" si="0"/>
        <v>9</v>
      </c>
      <c r="I24" s="64">
        <f t="shared" si="0"/>
        <v>9</v>
      </c>
      <c r="J24" s="64">
        <f t="shared" si="0"/>
        <v>9</v>
      </c>
      <c r="K24" s="64">
        <f t="shared" si="0"/>
        <v>9</v>
      </c>
    </row>
    <row r="26" spans="1:11" x14ac:dyDescent="0.25">
      <c r="A26" s="60" t="s">
        <v>120</v>
      </c>
    </row>
  </sheetData>
  <mergeCells count="6">
    <mergeCell ref="A1:A3"/>
    <mergeCell ref="D1:E1"/>
    <mergeCell ref="H1:I1"/>
    <mergeCell ref="J1:K1"/>
    <mergeCell ref="B1:C1"/>
    <mergeCell ref="F1:G1"/>
  </mergeCells>
  <conditionalFormatting sqref="A4:A23">
    <cfRule type="containsText" dxfId="0" priority="27" operator="containsText" text="**Enter NbS Title**">
      <formula>NOT(ISERROR(SEARCH("**Enter NbS Title**",A4)))</formula>
    </cfRule>
  </conditionalFormatting>
  <conditionalFormatting sqref="B4:B10 D4:D10 F4:F10 H4:H10 J4:J10">
    <cfRule type="colorScale" priority="2">
      <colorScale>
        <cfvo type="min"/>
        <cfvo type="max"/>
        <color rgb="FFFCFCFF"/>
        <color rgb="FF63BE7B"/>
      </colorScale>
    </cfRule>
  </conditionalFormatting>
  <conditionalFormatting sqref="B4:B23">
    <cfRule type="colorScale" priority="9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C4:C10 E4:E10 G4:G10 I4:I10 K4:K10">
    <cfRule type="colorScale" priority="1">
      <colorScale>
        <cfvo type="min"/>
        <cfvo type="max"/>
        <color rgb="FFF8696B"/>
        <color rgb="FFFCFCFF"/>
      </colorScale>
    </cfRule>
  </conditionalFormatting>
  <conditionalFormatting sqref="C4:C23">
    <cfRule type="colorScale" priority="10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D4:D23">
    <cfRule type="colorScale" priority="5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E4:E23">
    <cfRule type="colorScale" priority="11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F4:F23">
    <cfRule type="colorScale" priority="6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G4:G23">
    <cfRule type="colorScale" priority="12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H4:H23">
    <cfRule type="colorScale" priority="7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I4:I23">
    <cfRule type="colorScale" priority="13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conditionalFormatting sqref="J4:J23">
    <cfRule type="colorScale" priority="8">
      <colorScale>
        <cfvo type="num" val="0"/>
        <cfvo type="percentile" val="50"/>
        <cfvo type="max"/>
        <color rgb="FFF8696B"/>
        <color rgb="FFFFEB84"/>
        <color rgb="FF63BE7B"/>
      </colorScale>
    </cfRule>
  </conditionalFormatting>
  <conditionalFormatting sqref="K4:K23">
    <cfRule type="colorScale" priority="14">
      <colorScale>
        <cfvo type="min"/>
        <cfvo type="percentile" val="50"/>
        <cfvo type="num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69d2a6-f591-4dbf-86d0-cd1bbd856878">
      <Terms xmlns="http://schemas.microsoft.com/office/infopath/2007/PartnerControls"/>
    </lcf76f155ced4ddcb4097134ff3c332f>
    <TaxCatchAll xmlns="fe690be6-1307-4243-8f1c-d53537359a2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E1E29375F8D44289C9E12B6A4A0FF2" ma:contentTypeVersion="19" ma:contentTypeDescription="Create a new document." ma:contentTypeScope="" ma:versionID="58ed231a00af60e629060e8cccc39010">
  <xsd:schema xmlns:xsd="http://www.w3.org/2001/XMLSchema" xmlns:xs="http://www.w3.org/2001/XMLSchema" xmlns:p="http://schemas.microsoft.com/office/2006/metadata/properties" xmlns:ns2="c269d2a6-f591-4dbf-86d0-cd1bbd856878" xmlns:ns3="fe690be6-1307-4243-8f1c-d53537359a2b" targetNamespace="http://schemas.microsoft.com/office/2006/metadata/properties" ma:root="true" ma:fieldsID="677b1e89415b8e5cf188e2269fe51557" ns2:_="" ns3:_="">
    <xsd:import namespace="c269d2a6-f591-4dbf-86d0-cd1bbd856878"/>
    <xsd:import namespace="fe690be6-1307-4243-8f1c-d53537359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d2a6-f591-4dbf-86d0-cd1bbd8568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747984a-1051-42d0-a1a7-ec8ee87c97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690be6-1307-4243-8f1c-d53537359a2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029abb8-1323-45a7-8676-bca839c92627}" ma:internalName="TaxCatchAll" ma:showField="CatchAllData" ma:web="fe690be6-1307-4243-8f1c-d53537359a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B377C7-2D08-48F9-967B-EC04B83B1CC6}">
  <ds:schemaRefs>
    <ds:schemaRef ds:uri="http://schemas.microsoft.com/office/2006/metadata/properties"/>
    <ds:schemaRef ds:uri="http://schemas.microsoft.com/office/infopath/2007/PartnerControls"/>
    <ds:schemaRef ds:uri="c269d2a6-f591-4dbf-86d0-cd1bbd856878"/>
    <ds:schemaRef ds:uri="fe690be6-1307-4243-8f1c-d53537359a2b"/>
  </ds:schemaRefs>
</ds:datastoreItem>
</file>

<file path=customXml/itemProps2.xml><?xml version="1.0" encoding="utf-8"?>
<ds:datastoreItem xmlns:ds="http://schemas.openxmlformats.org/officeDocument/2006/customXml" ds:itemID="{DE73BEEC-5921-49EC-9554-FF2EA0A849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949316-962D-4FC9-8FCC-A9E895B178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69d2a6-f591-4dbf-86d0-cd1bbd856878"/>
    <ds:schemaRef ds:uri="fe690be6-1307-4243-8f1c-d53537359a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Guide</vt:lpstr>
      <vt:lpstr>Catalogue</vt:lpstr>
      <vt:lpstr>Eco</vt:lpstr>
      <vt:lpstr>Soc</vt:lpstr>
      <vt:lpstr>Gov</vt:lpstr>
      <vt:lpstr>Env</vt:lpstr>
      <vt:lpstr>CDR</vt:lpstr>
      <vt:lpstr>Results</vt:lpstr>
      <vt:lpstr>Results All</vt:lpstr>
      <vt:lpstr>Tool Mapping</vt:lpstr>
      <vt:lpstr>Scales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Schneider, Wolfgang</dc:creator>
  <cp:lastModifiedBy>Gambon, Helen</cp:lastModifiedBy>
  <dcterms:created xsi:type="dcterms:W3CDTF">2023-10-26T09:14:26Z</dcterms:created>
  <dcterms:modified xsi:type="dcterms:W3CDTF">2026-06-09T10:56:57Z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0x0101009EE1E29375F8D44289C9E12B6A4A0FF2</vt:lpwstr>
  </property>
  <property fmtid="{D5CDD505-2E9C-101B-9397-08002B2CF9AE}" pid="3" name="MediaServiceImageTags">
    <vt:lpwstr/>
  </property>
  <property fmtid="{D5CDD505-2E9C-101B-9397-08002B2CF9AE}" pid="4" name="MSIP_Label_e8f25d99-982a-4c3b-8a81-58dd88dbf8c6_Enabled">
    <vt:lpwstr>true</vt:lpwstr>
  </property>
  <property fmtid="{D5CDD505-2E9C-101B-9397-08002B2CF9AE}" pid="5" name="MSIP_Label_e8f25d99-982a-4c3b-8a81-58dd88dbf8c6_SetDate">
    <vt:lpwstr>2026-06-09T08:46:26Z</vt:lpwstr>
  </property>
  <property fmtid="{D5CDD505-2E9C-101B-9397-08002B2CF9AE}" pid="6" name="MSIP_Label_e8f25d99-982a-4c3b-8a81-58dd88dbf8c6_Method">
    <vt:lpwstr>Standard</vt:lpwstr>
  </property>
  <property fmtid="{D5CDD505-2E9C-101B-9397-08002B2CF9AE}" pid="7" name="MSIP_Label_e8f25d99-982a-4c3b-8a81-58dd88dbf8c6_Name">
    <vt:lpwstr>Internal</vt:lpwstr>
  </property>
  <property fmtid="{D5CDD505-2E9C-101B-9397-08002B2CF9AE}" pid="8" name="MSIP_Label_e8f25d99-982a-4c3b-8a81-58dd88dbf8c6_SiteId">
    <vt:lpwstr>ac18be77-b02e-43af-a43c-f4c864849161</vt:lpwstr>
  </property>
  <property fmtid="{D5CDD505-2E9C-101B-9397-08002B2CF9AE}" pid="9" name="MSIP_Label_e8f25d99-982a-4c3b-8a81-58dd88dbf8c6_ActionId">
    <vt:lpwstr>53dd95ce-05a2-4428-95f3-77836b671fd9</vt:lpwstr>
  </property>
  <property fmtid="{D5CDD505-2E9C-101B-9397-08002B2CF9AE}" pid="10" name="MSIP_Label_e8f25d99-982a-4c3b-8a81-58dd88dbf8c6_ContentBits">
    <vt:lpwstr>0</vt:lpwstr>
  </property>
  <property fmtid="{D5CDD505-2E9C-101B-9397-08002B2CF9AE}" pid="11" name="MSIP_Label_e8f25d99-982a-4c3b-8a81-58dd88dbf8c6_Tag">
    <vt:lpwstr>10, 3, 0, 1</vt:lpwstr>
  </property>
</Properties>
</file>